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Sheet1" sheetId="1" r:id="rId1"/>
  </sheets>
  <externalReferences>
    <externalReference r:id="rId4"/>
    <externalReference r:id="rId5"/>
  </externalReferences>
  <definedNames>
    <definedName name="PIPESZ">#REF!</definedName>
    <definedName name="PIPEWALL">#REF!</definedName>
  </definedNames>
  <calcPr fullCalcOnLoad="1"/>
</workbook>
</file>

<file path=xl/comments1.xml><?xml version="1.0" encoding="utf-8"?>
<comments xmlns="http://schemas.openxmlformats.org/spreadsheetml/2006/main">
  <authors>
    <author>Orlov Ilya</author>
  </authors>
  <commentList>
    <comment ref="E6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требования к электрической части
</t>
        </r>
      </text>
    </comment>
    <comment ref="E38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не ясно</t>
        </r>
      </text>
    </comment>
  </commentList>
</comments>
</file>

<file path=xl/sharedStrings.xml><?xml version="1.0" encoding="utf-8"?>
<sst xmlns="http://schemas.openxmlformats.org/spreadsheetml/2006/main" count="971" uniqueCount="542">
  <si>
    <t xml:space="preserve">  GENERAL DATA / Общие данные</t>
  </si>
  <si>
    <t>REV</t>
  </si>
  <si>
    <t>Unit Controls</t>
  </si>
  <si>
    <t>in.</t>
  </si>
  <si>
    <t>°F</t>
  </si>
  <si>
    <t>ft.</t>
  </si>
  <si>
    <t>in. w.c.</t>
  </si>
  <si>
    <t>ON</t>
  </si>
  <si>
    <t>MMBtu/hr</t>
  </si>
  <si>
    <t>LHV</t>
  </si>
  <si>
    <t>psig</t>
  </si>
  <si>
    <t>Btu/SCF</t>
  </si>
  <si>
    <t>Btu/lb</t>
  </si>
  <si>
    <t>lb/MMBtu</t>
  </si>
  <si>
    <t>PPMV</t>
  </si>
  <si>
    <t>SITE LOCATION</t>
  </si>
  <si>
    <t>Нахождение объекта</t>
  </si>
  <si>
    <t>mm</t>
  </si>
  <si>
    <t>°C</t>
  </si>
  <si>
    <t>m</t>
  </si>
  <si>
    <r>
      <t>mm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</si>
  <si>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OFF</t>
  </si>
  <si>
    <t>MMkcal/hr</t>
  </si>
  <si>
    <t>HHV</t>
  </si>
  <si>
    <t>kPa g</t>
  </si>
  <si>
    <r>
      <t>MJ/Nm</t>
    </r>
    <r>
      <rPr>
        <vertAlign val="superscript"/>
        <sz val="10"/>
        <rFont val="Arial"/>
        <family val="2"/>
      </rPr>
      <t>3</t>
    </r>
  </si>
  <si>
    <t>kcal/kg</t>
  </si>
  <si>
    <t>mg/MJ</t>
  </si>
  <si>
    <r>
      <t>mg/Nm</t>
    </r>
    <r>
      <rPr>
        <vertAlign val="superscript"/>
        <sz val="10"/>
        <rFont val="Arial"/>
        <family val="2"/>
      </rPr>
      <t>3</t>
    </r>
  </si>
  <si>
    <t>ALTITUDE ABOVE SEA LEVEL</t>
  </si>
  <si>
    <t>Высота над уровнем моря</t>
  </si>
  <si>
    <t>mbar</t>
  </si>
  <si>
    <t>Gcal/hr</t>
  </si>
  <si>
    <t>Mpa g</t>
  </si>
  <si>
    <t>MJ/kg-mol</t>
  </si>
  <si>
    <t>kJ/kg</t>
  </si>
  <si>
    <t>g/GJ</t>
  </si>
  <si>
    <t>AMBIENT TEMPERATURE</t>
  </si>
  <si>
    <t>Окружающая температура</t>
  </si>
  <si>
    <t>MW</t>
  </si>
  <si>
    <r>
      <t>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g</t>
    </r>
  </si>
  <si>
    <r>
      <t>kcal/Nm</t>
    </r>
    <r>
      <rPr>
        <vertAlign val="superscript"/>
        <sz val="10"/>
        <rFont val="Arial"/>
        <family val="2"/>
      </rPr>
      <t>3</t>
    </r>
  </si>
  <si>
    <t>MJ/kg</t>
  </si>
  <si>
    <t>ng/J</t>
  </si>
  <si>
    <t>RELATIVE HUMIDITY</t>
  </si>
  <si>
    <t>Относительная влажность</t>
  </si>
  <si>
    <t>%</t>
  </si>
  <si>
    <t>GJ/hr</t>
  </si>
  <si>
    <t>bar g</t>
  </si>
  <si>
    <t>kg/MMkcal</t>
  </si>
  <si>
    <t>AREA CLASSIFICATION</t>
  </si>
  <si>
    <t>ALLOWABLE NOISE LEVEL</t>
  </si>
  <si>
    <t>Допустимый уровень шума</t>
  </si>
  <si>
    <t>BURNER DESIGNATION</t>
  </si>
  <si>
    <t>Назначение печи</t>
  </si>
  <si>
    <t>NUMBER OF BURNERS</t>
  </si>
  <si>
    <t>Количество горелок</t>
  </si>
  <si>
    <t>TYPE OF BURNER</t>
  </si>
  <si>
    <t>Тип горелки</t>
  </si>
  <si>
    <t>LOCATION</t>
  </si>
  <si>
    <t>Местоположение горелки</t>
  </si>
  <si>
    <t>FIRING DIRECTION</t>
  </si>
  <si>
    <t>Направление горения</t>
  </si>
  <si>
    <t>FUELS FIRED</t>
  </si>
  <si>
    <t>Сжигаемое топливо</t>
  </si>
  <si>
    <t>AIR SUPPLY</t>
  </si>
  <si>
    <t>Подача воздуха</t>
  </si>
  <si>
    <t>TYPE OF FURNACE</t>
  </si>
  <si>
    <t>Тип печи</t>
  </si>
  <si>
    <t>GUARANTEE DATA / Гарантированные параметры</t>
  </si>
  <si>
    <t>FUEL DESIGNATION</t>
  </si>
  <si>
    <t>Назначение топлива</t>
  </si>
  <si>
    <t>F1</t>
  </si>
  <si>
    <t>F2</t>
  </si>
  <si>
    <t>F3</t>
  </si>
  <si>
    <t>F4</t>
  </si>
  <si>
    <t>F5</t>
  </si>
  <si>
    <t xml:space="preserve">HEAT RELEASE (LHV) </t>
  </si>
  <si>
    <t xml:space="preserve">Теплотворная способность (LHV) </t>
  </si>
  <si>
    <t>kW*h/kg</t>
  </si>
  <si>
    <t>PRESSURE @ BURNER INLET</t>
  </si>
  <si>
    <t>Давление на входе в горелку</t>
  </si>
  <si>
    <t>FUEL GAS</t>
  </si>
  <si>
    <t>ГАЗ</t>
  </si>
  <si>
    <t>FUEL OIL</t>
  </si>
  <si>
    <t>МАЗУТ</t>
  </si>
  <si>
    <t>ATOMIZING MEDIUM</t>
  </si>
  <si>
    <t>Средство распыления</t>
  </si>
  <si>
    <t>COMBUSTION AIR PRESSURE DROP</t>
  </si>
  <si>
    <t>Воздух для горения, падение давления</t>
  </si>
  <si>
    <t>TURNDOWN</t>
  </si>
  <si>
    <t>Глубина регулирования</t>
  </si>
  <si>
    <t>EMISSIONS (GUARANTEED)</t>
  </si>
  <si>
    <t>Выбросы (гарантированно)</t>
  </si>
  <si>
    <t>NOx (CORRECTED TO 3% O2)</t>
  </si>
  <si>
    <t>NOx (соответствующий 3% O2)</t>
  </si>
  <si>
    <t>CO (CORRECTED TO 3% O2)</t>
  </si>
  <si>
    <t>CO (соответствующий 3% O2)</t>
  </si>
  <si>
    <t>PARTICULATE (CORRECTED TO 3% O2)</t>
  </si>
  <si>
    <t>частицы (соответствующий 3% O2)</t>
  </si>
  <si>
    <t>NOISE DATA (GUARANTEED)</t>
  </si>
  <si>
    <t>Шумовые хар-ки (гарантированно)</t>
  </si>
  <si>
    <t>SOUND PRESSURE LEVEL</t>
  </si>
  <si>
    <t>Уровень звукового давления</t>
  </si>
  <si>
    <t>dBA</t>
  </si>
  <si>
    <t>SOUND POWER LEVEL</t>
  </si>
  <si>
    <t>Уровень акустической мощности</t>
  </si>
  <si>
    <t>FLAME DIMENSIONS (GUARANTEED)</t>
  </si>
  <si>
    <t>Размеры факела (гарантированно)</t>
  </si>
  <si>
    <t>MAXIMUM FLAME DIAMETER</t>
  </si>
  <si>
    <t>Максимальный диаметр факела</t>
  </si>
  <si>
    <t>MAXIMUM FLAME LENGTH</t>
  </si>
  <si>
    <t>Максимальная длинна факела</t>
  </si>
  <si>
    <t>BURNER OPERATING DATA / Параметры управления горелками</t>
  </si>
  <si>
    <t>LOAD CASE</t>
  </si>
  <si>
    <t>FUEL</t>
  </si>
  <si>
    <t>Топливо</t>
  </si>
  <si>
    <t>Назначение горелки</t>
  </si>
  <si>
    <t>HEAT RELEASE PER BURNER (LHV)</t>
  </si>
  <si>
    <t>Теплотворная способность горелки (LHV)</t>
  </si>
  <si>
    <t>FUEL GAS PRESS. @ BURNER</t>
  </si>
  <si>
    <t>Давление газа перед горелкой</t>
  </si>
  <si>
    <t>FUEL GAS TEMP. @ BURNER</t>
  </si>
  <si>
    <t>Температура газа перед горелкой</t>
  </si>
  <si>
    <t>FUEL OIL PRESS. @ BURNER</t>
  </si>
  <si>
    <t>Давление мазута перед горелкой</t>
  </si>
  <si>
    <t>FUEL OIL TEMP. @ BURNER</t>
  </si>
  <si>
    <t>Температура мазута перед горелкой</t>
  </si>
  <si>
    <t>COMBUSTION AIR TEMP. @ BURNER</t>
  </si>
  <si>
    <t>Темп. воздуха для горения перед горелкой</t>
  </si>
  <si>
    <t>EXCESS AIR</t>
  </si>
  <si>
    <t>Избыточный воздух</t>
  </si>
  <si>
    <t>AIR SIDE PRESSURE DROP</t>
  </si>
  <si>
    <t>Падение давления на горелке</t>
  </si>
  <si>
    <t>ATOMISING MEDIUM PRESS. @ BURNER</t>
  </si>
  <si>
    <t>Средство распыления, давление перед горелкой</t>
  </si>
  <si>
    <t>ATOMISING MEDIUM TEMP. @ BURNER</t>
  </si>
  <si>
    <t>Средство распыления, температура перед горелкой</t>
  </si>
  <si>
    <t>ATOMISING MEDIUM CONSUMPTION</t>
  </si>
  <si>
    <t>Средство распыления, потребление</t>
  </si>
  <si>
    <t>kg/kg</t>
  </si>
  <si>
    <t>FLAME DIMENSIONS (Required)</t>
  </si>
  <si>
    <t>Размеры факела (требуемые)</t>
  </si>
  <si>
    <t>FLAME DIAMETER</t>
  </si>
  <si>
    <t>Диаметр факела</t>
  </si>
  <si>
    <t>FLAME LENGTH</t>
  </si>
  <si>
    <t>Длинна факела</t>
  </si>
  <si>
    <t>EMISSIONS (required)</t>
  </si>
  <si>
    <t>Выбросы (требуемые)</t>
  </si>
  <si>
    <t>NOx (относительно 3% O2)</t>
  </si>
  <si>
    <t>CO (относительно 3% O2)</t>
  </si>
  <si>
    <t>Частицы (относительно 3% O2)</t>
  </si>
  <si>
    <t>NOISE DATA (EXPECTED)</t>
  </si>
  <si>
    <t>Шумовые хар-ки (расчетные)</t>
  </si>
  <si>
    <t>Уровень звуковой мощности</t>
  </si>
  <si>
    <t>OCTAVE BAND FREQUENCY</t>
  </si>
  <si>
    <t>Частота диапазона октавы</t>
  </si>
  <si>
    <t>Hz</t>
  </si>
  <si>
    <t>1k</t>
  </si>
  <si>
    <t>2k</t>
  </si>
  <si>
    <t>4k</t>
  </si>
  <si>
    <t>8k</t>
  </si>
  <si>
    <t>SOUND LEVEL</t>
  </si>
  <si>
    <t>Уровень звука</t>
  </si>
  <si>
    <t>dB</t>
  </si>
  <si>
    <t>OWNER:</t>
  </si>
  <si>
    <t>Techmashimport</t>
  </si>
  <si>
    <t>CALLIDUS REF:</t>
  </si>
  <si>
    <t>OWNER REF.:</t>
  </si>
  <si>
    <t>PURCHASER:</t>
  </si>
  <si>
    <t>PURCHASER REF.:</t>
  </si>
  <si>
    <t>HEATER SERVICE</t>
  </si>
  <si>
    <t>Heater</t>
  </si>
  <si>
    <t>UNIT:</t>
  </si>
  <si>
    <t>ITEM NO.:</t>
  </si>
  <si>
    <t>Спецификация горелки</t>
  </si>
  <si>
    <t>Revision</t>
  </si>
  <si>
    <t>SHEET 1 OF 3</t>
  </si>
  <si>
    <t>B-1010-250140-XE</t>
  </si>
  <si>
    <t>GAS FUEL CHARACTERISTICS / Характеристики газового топлива</t>
  </si>
  <si>
    <t>Обозначение топлива</t>
  </si>
  <si>
    <t>FUEL TYPE</t>
  </si>
  <si>
    <t>Тип топлива</t>
  </si>
  <si>
    <t>HEATING VALUE (LHV)</t>
  </si>
  <si>
    <t>Теплотворная способность (LHV)</t>
  </si>
  <si>
    <t>HEATING VALUE (HHV)</t>
  </si>
  <si>
    <t>Теплотворная способность (HHV)</t>
  </si>
  <si>
    <t xml:space="preserve">SPECIFIC GRAVITY @ °  </t>
  </si>
  <si>
    <t>MOLECULAR WEIGHT</t>
  </si>
  <si>
    <t>Молекулярный вес</t>
  </si>
  <si>
    <t>FUEL TEMP. @ BURNER</t>
  </si>
  <si>
    <t>Температура топлива перед горелкой</t>
  </si>
  <si>
    <t>FUEL PRESSURE @ BURNER</t>
  </si>
  <si>
    <t>Давление топлива перед горелкой</t>
  </si>
  <si>
    <t>STOICH. AIR DEMAND</t>
  </si>
  <si>
    <t>FUEL GAS COMPOSITION, mol %</t>
  </si>
  <si>
    <t>Состав топлива, mol %</t>
  </si>
  <si>
    <t>METHANE</t>
  </si>
  <si>
    <t>CH4</t>
  </si>
  <si>
    <t>EHTANE</t>
  </si>
  <si>
    <t>C2H6</t>
  </si>
  <si>
    <t>PROPANE</t>
  </si>
  <si>
    <t>C3H8</t>
  </si>
  <si>
    <t>BUTANES</t>
  </si>
  <si>
    <t>C4H10</t>
  </si>
  <si>
    <t>PENTANES</t>
  </si>
  <si>
    <t>C5H12</t>
  </si>
  <si>
    <t>HEXANES</t>
  </si>
  <si>
    <t>C6H14</t>
  </si>
  <si>
    <t>ETHYLENE</t>
  </si>
  <si>
    <t>C2H4</t>
  </si>
  <si>
    <t>PROPENE</t>
  </si>
  <si>
    <t>C3H6</t>
  </si>
  <si>
    <t>BUTENE</t>
  </si>
  <si>
    <t>C4H8</t>
  </si>
  <si>
    <t>PENTENE</t>
  </si>
  <si>
    <t>C5H10</t>
  </si>
  <si>
    <t>C4H6</t>
  </si>
  <si>
    <t>C5H8</t>
  </si>
  <si>
    <t>C2H2</t>
  </si>
  <si>
    <t>C2H4O</t>
  </si>
  <si>
    <t>C8H8</t>
  </si>
  <si>
    <t>HYDROGEN</t>
  </si>
  <si>
    <t>H2</t>
  </si>
  <si>
    <t>CARBON MONOXIDE</t>
  </si>
  <si>
    <t>CO</t>
  </si>
  <si>
    <t>HYDROGEN SULFIDE</t>
  </si>
  <si>
    <t>H2S</t>
  </si>
  <si>
    <t>AMMONIA</t>
  </si>
  <si>
    <t>NH3</t>
  </si>
  <si>
    <t>C3H3N</t>
  </si>
  <si>
    <t>BENZENE</t>
  </si>
  <si>
    <t>C6H6</t>
  </si>
  <si>
    <t>WATER (VAPOR)</t>
  </si>
  <si>
    <t>H2O</t>
  </si>
  <si>
    <t>CARBON DIOXIDE</t>
  </si>
  <si>
    <t>CO2</t>
  </si>
  <si>
    <t>OXYGEN</t>
  </si>
  <si>
    <t>O2</t>
  </si>
  <si>
    <t>NITROGEN</t>
  </si>
  <si>
    <t>N2</t>
  </si>
  <si>
    <t>TOTAL</t>
  </si>
  <si>
    <t>LIQUID FUEL CHARACTERISTICS / Характеристики жидкого топлива</t>
  </si>
  <si>
    <t>Наименование топлива</t>
  </si>
  <si>
    <t>A</t>
  </si>
  <si>
    <t>B</t>
  </si>
  <si>
    <t>C</t>
  </si>
  <si>
    <t>D</t>
  </si>
  <si>
    <t>E</t>
  </si>
  <si>
    <t>HEATING VALUE  ( LHV )</t>
  </si>
  <si>
    <t>Тепловая мощность ( LHV )</t>
  </si>
  <si>
    <t>kJ/kmol</t>
  </si>
  <si>
    <t>DENSITY</t>
  </si>
  <si>
    <t>Плотность</t>
  </si>
  <si>
    <t>kg/m3</t>
  </si>
  <si>
    <t>VISCOSITY</t>
  </si>
  <si>
    <t>@ °</t>
  </si>
  <si>
    <t>Вязкость</t>
  </si>
  <si>
    <t>H/C RATIO</t>
  </si>
  <si>
    <t>H/C пропорция</t>
  </si>
  <si>
    <t>VANADIUM,   PPM</t>
  </si>
  <si>
    <t>Ванадий   PPM</t>
  </si>
  <si>
    <t>SODIUM,   PPM</t>
  </si>
  <si>
    <t>Натрий   PPM</t>
  </si>
  <si>
    <t>POTASSIUM,   PPM</t>
  </si>
  <si>
    <t>Калий   PPM</t>
  </si>
  <si>
    <t>NICKEL,   PPM</t>
  </si>
  <si>
    <t>Никель   PPM</t>
  </si>
  <si>
    <t>FIXED NITROGEN,   PPM</t>
  </si>
  <si>
    <t>Связанный азот, PPM</t>
  </si>
  <si>
    <t>SULFUR,   %  WT.</t>
  </si>
  <si>
    <t>Сера   %  WT.</t>
  </si>
  <si>
    <t>ASH,   % WT.</t>
  </si>
  <si>
    <t>Зола,   % WT.</t>
  </si>
  <si>
    <t>WATER,   %  WT.</t>
  </si>
  <si>
    <t>Вода, %  WT.</t>
  </si>
  <si>
    <t>DISTILLATION</t>
  </si>
  <si>
    <t>Дистиляция</t>
  </si>
  <si>
    <t>INITIAL BOILING POINT</t>
  </si>
  <si>
    <t>Начальная точка кипения</t>
  </si>
  <si>
    <t>ASTM MID-POINT</t>
  </si>
  <si>
    <t>Средняя точка</t>
  </si>
  <si>
    <t>ASTM END-POINT</t>
  </si>
  <si>
    <t>Конечная точка</t>
  </si>
  <si>
    <t>FUEL TEMPERATURE  @  BURNER</t>
  </si>
  <si>
    <t>FUEL PRESSURE AVAILABLE @ BURNER</t>
  </si>
  <si>
    <t>ATOMIZING MEDIUM :     AIR / STEAM / MECHANICAL</t>
  </si>
  <si>
    <t>Средство распыления : Воздух / Пар / Механически</t>
  </si>
  <si>
    <t>TEMPERATURE</t>
  </si>
  <si>
    <t>Температура</t>
  </si>
  <si>
    <t>PRESSURE</t>
  </si>
  <si>
    <t>Давление</t>
  </si>
  <si>
    <t>BURNER DATA SHEET</t>
  </si>
  <si>
    <t>Document Number:</t>
  </si>
  <si>
    <t>SHEET 2 OF 3</t>
  </si>
  <si>
    <t>MECHANICAL DETAILS / Механические детали</t>
  </si>
  <si>
    <t>Детали конструкции горелки</t>
  </si>
  <si>
    <r>
      <t>DISTANCE BURNER C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:</t>
    </r>
  </si>
  <si>
    <t>FURNACE CASING THICKNESS</t>
  </si>
  <si>
    <t>*</t>
  </si>
  <si>
    <r>
      <t>TO TUBE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(INNER / OUTER)</t>
    </r>
  </si>
  <si>
    <t>1050 / 950</t>
  </si>
  <si>
    <t>INSULATION THICKNESS</t>
  </si>
  <si>
    <r>
      <t>TO BURNER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(HORIZ.)</t>
    </r>
  </si>
  <si>
    <t>FLOOR</t>
  </si>
  <si>
    <t>TO UNSHIELDED REFRACTORY</t>
  </si>
  <si>
    <t>-</t>
  </si>
  <si>
    <t>SIDEWALL</t>
  </si>
  <si>
    <t>FURNACE FLOOR TO ARCH</t>
  </si>
  <si>
    <t>ARCH</t>
  </si>
  <si>
    <t>TUBE CIRCLE DIAMETER</t>
  </si>
  <si>
    <t>N/A</t>
  </si>
  <si>
    <t>BURNER BLOCK DETAILS</t>
  </si>
  <si>
    <t>TILEMATL</t>
  </si>
  <si>
    <t>DRYTEMP</t>
  </si>
  <si>
    <t>SERVTEMP</t>
  </si>
  <si>
    <t>NEEDLETYPE</t>
  </si>
  <si>
    <t>NEEDLEWT</t>
  </si>
  <si>
    <t>MATERIAL</t>
  </si>
  <si>
    <t>60% Al2O3</t>
  </si>
  <si>
    <t>STATE OF SUPPLY</t>
  </si>
  <si>
    <t>PREFIRED TO 500 °C</t>
  </si>
  <si>
    <r>
      <t>60%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</si>
  <si>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PREFIRED TO 500 °F</t>
  </si>
  <si>
    <t>3000 °F</t>
  </si>
  <si>
    <t>ALFA 1</t>
  </si>
  <si>
    <t>1% BY WT.</t>
  </si>
  <si>
    <t>MAXIMUM ALLOWABLE TEMPERATURE</t>
  </si>
  <si>
    <t>1650°C</t>
  </si>
  <si>
    <t>NUMBER OF SEGMENTS</t>
  </si>
  <si>
    <t>ONE</t>
  </si>
  <si>
    <r>
      <t>90%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</si>
  <si>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3400 °F</t>
  </si>
  <si>
    <t>2% BY WT.</t>
  </si>
  <si>
    <r>
      <t>kg/m</t>
    </r>
    <r>
      <rPr>
        <vertAlign val="superscript"/>
        <sz val="7"/>
        <rFont val="Arial"/>
        <family val="2"/>
      </rPr>
      <t>2</t>
    </r>
  </si>
  <si>
    <t>BURNER BLOCK FASTENING</t>
  </si>
  <si>
    <t>SITS DIRECTLY ON ROOF</t>
  </si>
  <si>
    <t>AS-CAST</t>
  </si>
  <si>
    <t>COLD CRUSHING STRENGTH</t>
  </si>
  <si>
    <r>
      <t>N/mm</t>
    </r>
    <r>
      <rPr>
        <vertAlign val="superscript"/>
        <sz val="7"/>
        <rFont val="Arial"/>
        <family val="2"/>
      </rPr>
      <t>2</t>
    </r>
  </si>
  <si>
    <t>APPROXIMATE WEIGHT</t>
  </si>
  <si>
    <t>kg</t>
  </si>
  <si>
    <t>1870°C</t>
  </si>
  <si>
    <t>GAS PIPING / TIPS</t>
  </si>
  <si>
    <t>TIPMATL</t>
  </si>
  <si>
    <t>PIPE MATL</t>
  </si>
  <si>
    <t>CONNECTION</t>
  </si>
  <si>
    <t>PIPESZ</t>
  </si>
  <si>
    <t>RATING</t>
  </si>
  <si>
    <t>STANDARD</t>
  </si>
  <si>
    <t>MEDIUM</t>
  </si>
  <si>
    <t>ATOM. STEAM</t>
  </si>
  <si>
    <t>PURGE GAS</t>
  </si>
  <si>
    <t>PILOT FUEL</t>
  </si>
  <si>
    <t>310 SS</t>
  </si>
  <si>
    <t>416 SS</t>
  </si>
  <si>
    <t>A-106B</t>
  </si>
  <si>
    <t>M.N.PT.</t>
  </si>
  <si>
    <t>1/2"</t>
  </si>
  <si>
    <t>1500#</t>
  </si>
  <si>
    <t>ANSI</t>
  </si>
  <si>
    <t>BURNER TIP</t>
  </si>
  <si>
    <t>316 SS</t>
  </si>
  <si>
    <t>T-1 TS</t>
  </si>
  <si>
    <t>304 SS</t>
  </si>
  <si>
    <t>F.N.P.T.</t>
  </si>
  <si>
    <t>3/4"</t>
  </si>
  <si>
    <t>3000#</t>
  </si>
  <si>
    <t>DIN</t>
  </si>
  <si>
    <t>RISER PIPING</t>
  </si>
  <si>
    <t>CK-20</t>
  </si>
  <si>
    <t>FLANGED</t>
  </si>
  <si>
    <t>1"</t>
  </si>
  <si>
    <t>150#</t>
  </si>
  <si>
    <t>MANIFOLD PIPING</t>
  </si>
  <si>
    <t>HP-45</t>
  </si>
  <si>
    <t>1 1/2"</t>
  </si>
  <si>
    <t>300#</t>
  </si>
  <si>
    <t>CONNECTION TYPE</t>
  </si>
  <si>
    <t>2"</t>
  </si>
  <si>
    <t>600#</t>
  </si>
  <si>
    <t>SIZE</t>
  </si>
  <si>
    <t>3"</t>
  </si>
  <si>
    <t>4"</t>
  </si>
  <si>
    <t>WINDBOX DETAILS</t>
  </si>
  <si>
    <t>CASING MATERIAL</t>
  </si>
  <si>
    <t>THICKNESS</t>
  </si>
  <si>
    <t>INSULATION</t>
  </si>
  <si>
    <t>ANCHORAGE</t>
  </si>
  <si>
    <t>LINER</t>
  </si>
  <si>
    <t>LINER MATERIAL</t>
  </si>
  <si>
    <t>TYPE</t>
  </si>
  <si>
    <t>INTEGRAL</t>
  </si>
  <si>
    <t>COMMON</t>
  </si>
  <si>
    <t>A-569 CARBON STEEL</t>
  </si>
  <si>
    <t>10 GA.</t>
  </si>
  <si>
    <t>6# DENSITY MINERAL WOOL</t>
  </si>
  <si>
    <t>WELD PINS AND RETENTION CLIPS</t>
  </si>
  <si>
    <t>HARDWARE CLOTH</t>
  </si>
  <si>
    <t>GALVANIZED</t>
  </si>
  <si>
    <t>CASING</t>
  </si>
  <si>
    <t>A-569 GALVANIZED</t>
  </si>
  <si>
    <t>3/16"</t>
  </si>
  <si>
    <t>8# DENSITY MINERAL WOOL</t>
  </si>
  <si>
    <t>CHAIN LINK</t>
  </si>
  <si>
    <t>EXPANDED METAL</t>
  </si>
  <si>
    <t>MOUNTING FLANGE</t>
  </si>
  <si>
    <t>A-36 CARBON STEEL</t>
  </si>
  <si>
    <t>3/8"</t>
  </si>
  <si>
    <t>1/4"</t>
  </si>
  <si>
    <t>3# DENSITY FIRBERGLASS</t>
  </si>
  <si>
    <t>PERFERATED PLATE</t>
  </si>
  <si>
    <t>C.S.</t>
  </si>
  <si>
    <t>LIGHT WEIGHT CASTABLE</t>
  </si>
  <si>
    <t>FULL METAL LINER</t>
  </si>
  <si>
    <t>INSULATION ANCHORAGE</t>
  </si>
  <si>
    <t>NONE</t>
  </si>
  <si>
    <t>FRONT PLATE</t>
  </si>
  <si>
    <t>FRONT PLATE INSULATION</t>
  </si>
  <si>
    <t>FRONT PLATE INSULATION ANCHORAGE</t>
  </si>
  <si>
    <t>FRONT PLATE LINER</t>
  </si>
  <si>
    <t>INLET AIR CONTROL</t>
  </si>
  <si>
    <t>AIRCONTL</t>
  </si>
  <si>
    <t>SHAFTMATL</t>
  </si>
  <si>
    <t>DIAMETER</t>
  </si>
  <si>
    <t>BEARINGS</t>
  </si>
  <si>
    <t>LEAKAGE</t>
  </si>
  <si>
    <t>DAMPER</t>
  </si>
  <si>
    <t>OPPOSED BLADE</t>
  </si>
  <si>
    <t>REGISTER</t>
  </si>
  <si>
    <t>16 GA.</t>
  </si>
  <si>
    <t>21 POSITION LOCKING INDEXED HANDLE</t>
  </si>
  <si>
    <t>CR1215</t>
  </si>
  <si>
    <t>SS SLEEVE</t>
  </si>
  <si>
    <t>&lt;3%</t>
  </si>
  <si>
    <t>SINGLE BLADE</t>
  </si>
  <si>
    <t>14. GA.</t>
  </si>
  <si>
    <t>PNUEMATIC ACTUATOR</t>
  </si>
  <si>
    <t>304SS</t>
  </si>
  <si>
    <t>SEALED GRAPHALLOY</t>
  </si>
  <si>
    <t>BLADE(S)</t>
  </si>
  <si>
    <t>ELECTRIC ACTUATOR</t>
  </si>
  <si>
    <t>BALL BEARING W/GREASE FITTING</t>
  </si>
  <si>
    <t>SHAFT</t>
  </si>
  <si>
    <t>&gt;5%</t>
  </si>
  <si>
    <t>OPERATION</t>
  </si>
  <si>
    <t>MANUAL</t>
  </si>
  <si>
    <t>AUTOMATIC</t>
  </si>
  <si>
    <t>PIPEMATL</t>
  </si>
  <si>
    <t>PIPEWALL</t>
  </si>
  <si>
    <t>INLET MUFFLER</t>
  </si>
  <si>
    <t>REQUIRED?</t>
  </si>
  <si>
    <t>SCH 40</t>
  </si>
  <si>
    <t>PAINT / SURFACE COATING</t>
  </si>
  <si>
    <t>SURFPREP</t>
  </si>
  <si>
    <t>DFT</t>
  </si>
  <si>
    <t>SCH 80</t>
  </si>
  <si>
    <t>APPLICABLE COATING SYSTEM</t>
  </si>
  <si>
    <t>CALLIDUS STANDARD</t>
  </si>
  <si>
    <t>SSPC-SP-2</t>
  </si>
  <si>
    <t>mils</t>
  </si>
  <si>
    <t>SURFACE TREATMENT</t>
  </si>
  <si>
    <t>SSPC-SP-10</t>
  </si>
  <si>
    <t>SSPC-SP-6</t>
  </si>
  <si>
    <t>microns</t>
  </si>
  <si>
    <t>FLEX HOSE</t>
  </si>
  <si>
    <t>PRIMER COAT</t>
  </si>
  <si>
    <t>INTERMEDIATE COAT</t>
  </si>
  <si>
    <t>TOP COAT</t>
  </si>
  <si>
    <t>PAINT</t>
  </si>
  <si>
    <t>INORGANIC ZINC</t>
  </si>
  <si>
    <t>SP-2 1/2</t>
  </si>
  <si>
    <t>DRY FILM THICKNESS</t>
  </si>
  <si>
    <t>PILOT</t>
  </si>
  <si>
    <t>PILOT AIR</t>
  </si>
  <si>
    <t>IGNITION</t>
  </si>
  <si>
    <t>FLAME SAFEGUARD</t>
  </si>
  <si>
    <t>HEAT RELEASE</t>
  </si>
  <si>
    <t>MAUFACTURER</t>
  </si>
  <si>
    <t xml:space="preserve">CALLIDUS </t>
  </si>
  <si>
    <t>SELF-INSPIRATING</t>
  </si>
  <si>
    <t>CONTINUOUS</t>
  </si>
  <si>
    <t>FLAME IONIZATION</t>
  </si>
  <si>
    <t>MMBtu</t>
  </si>
  <si>
    <t>Psig</t>
  </si>
  <si>
    <t>NUMBER REQUIRED</t>
  </si>
  <si>
    <t>ONE PER BURNER</t>
  </si>
  <si>
    <t>AIR SOURCE</t>
  </si>
  <si>
    <t>FORCED AIR</t>
  </si>
  <si>
    <t>ELECTRIC SPARK</t>
  </si>
  <si>
    <t>INTERMITTANT</t>
  </si>
  <si>
    <t>UV SCANNER</t>
  </si>
  <si>
    <t>Bar</t>
  </si>
  <si>
    <t>GAS TYPE</t>
  </si>
  <si>
    <t>NATURAL GAS</t>
  </si>
  <si>
    <t>HE IGNITOR</t>
  </si>
  <si>
    <t>GAS PRESSURE</t>
  </si>
  <si>
    <t>AIR PRESSURE</t>
  </si>
  <si>
    <t>MISCELLANEOUS</t>
  </si>
  <si>
    <t>SIGHT PORT</t>
  </si>
  <si>
    <t>QUANTITY</t>
  </si>
  <si>
    <t>IGNITION PORT</t>
  </si>
  <si>
    <t>SCANNER CONNECTION</t>
  </si>
  <si>
    <t>PRESSURE TAP</t>
  </si>
  <si>
    <t>APPROXIMATE BURNER WEIGHT</t>
  </si>
  <si>
    <t>WITH TILE</t>
  </si>
  <si>
    <t>WITHOUT TILE</t>
  </si>
  <si>
    <t>PRIMER</t>
  </si>
  <si>
    <t>RED OXIDE</t>
  </si>
  <si>
    <t>OILTIP</t>
  </si>
  <si>
    <t>ATOMIZER</t>
  </si>
  <si>
    <t>ORIFICE</t>
  </si>
  <si>
    <t>RECEIVER</t>
  </si>
  <si>
    <t>BRASS</t>
  </si>
  <si>
    <t>CAST STEEL</t>
  </si>
  <si>
    <t>BODY</t>
  </si>
  <si>
    <t>INTERMED.</t>
  </si>
  <si>
    <t>TOPCOAT</t>
  </si>
  <si>
    <t>1018 CARBON STEEL</t>
  </si>
  <si>
    <t>MACROPOXY 646</t>
  </si>
  <si>
    <t>HIGH SOLIDS POLYURETHANE</t>
  </si>
  <si>
    <t>T-1 TOOL STEEL</t>
  </si>
  <si>
    <t>SHEET 3 OF 3</t>
  </si>
  <si>
    <t>DIFFTYPE</t>
  </si>
  <si>
    <t>DIFFMATL</t>
  </si>
  <si>
    <t>SPTYPE</t>
  </si>
  <si>
    <t>SPQTY</t>
  </si>
  <si>
    <t>CAST CONE</t>
  </si>
  <si>
    <t>SWING AWAY</t>
  </si>
  <si>
    <t>LPTYPE</t>
  </si>
  <si>
    <t>LPQTY</t>
  </si>
  <si>
    <t>NOTES</t>
  </si>
  <si>
    <t>FABRICATED BLUFF BODY</t>
  </si>
  <si>
    <t>CAPPED</t>
  </si>
  <si>
    <t>GLASS</t>
  </si>
  <si>
    <t>FMTYPE</t>
  </si>
  <si>
    <t>MONITOR</t>
  </si>
  <si>
    <t>FLAME IONIZATION ROD</t>
  </si>
  <si>
    <t>MAIN FLAME</t>
  </si>
  <si>
    <t>IR SCANNER</t>
  </si>
  <si>
    <t>BOTH</t>
  </si>
  <si>
    <t xml:space="preserve">SHEET 4 OF 4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</si>
</sst>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7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" fontId="1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" fontId="1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21" xfId="0" applyBorder="1" applyAlignment="1">
      <alignment horizontal="left" vertical="center"/>
    </xf>
    <xf numFmtId="1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horizontal="left" vertical="center" indent="1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 quotePrefix="1">
      <alignment horizontal="center" vertical="center"/>
    </xf>
    <xf numFmtId="20" fontId="1" fillId="0" borderId="40" xfId="0" applyNumberFormat="1" applyFont="1" applyBorder="1" applyAlignment="1" quotePrefix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47" xfId="0" applyNumberForma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49" fontId="1" fillId="0" borderId="36" xfId="0" applyNumberFormat="1" applyFont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34" borderId="36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1" fillId="0" borderId="49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9" fontId="1" fillId="0" borderId="51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34" borderId="3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164" fontId="1" fillId="34" borderId="36" xfId="0" applyNumberFormat="1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9" fontId="1" fillId="0" borderId="54" xfId="0" applyNumberFormat="1" applyFont="1" applyBorder="1" applyAlignment="1">
      <alignment horizontal="center" vertical="center"/>
    </xf>
    <xf numFmtId="164" fontId="1" fillId="34" borderId="55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34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34" borderId="0" xfId="0" applyFont="1" applyFill="1" applyBorder="1" applyAlignment="1">
      <alignment horizontal="left" indent="1"/>
    </xf>
    <xf numFmtId="1" fontId="1" fillId="0" borderId="57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indent="1"/>
    </xf>
    <xf numFmtId="0" fontId="1" fillId="34" borderId="0" xfId="0" applyFont="1" applyFill="1" applyBorder="1" applyAlignment="1">
      <alignment horizontal="left" vertical="center" indent="1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left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0" fontId="1" fillId="0" borderId="6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right" indent="1"/>
    </xf>
    <xf numFmtId="0" fontId="1" fillId="34" borderId="6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1" fillId="0" borderId="38" xfId="0" applyFont="1" applyBorder="1" applyAlignment="1">
      <alignment horizontal="left" indent="1"/>
    </xf>
    <xf numFmtId="0" fontId="1" fillId="0" borderId="19" xfId="0" applyFont="1" applyBorder="1" applyAlignment="1">
      <alignment horizontal="right" indent="1"/>
    </xf>
    <xf numFmtId="0" fontId="1" fillId="34" borderId="6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38" xfId="0" applyFont="1" applyFill="1" applyBorder="1" applyAlignment="1">
      <alignment horizontal="left" indent="1"/>
    </xf>
    <xf numFmtId="0" fontId="1" fillId="0" borderId="19" xfId="0" applyFont="1" applyBorder="1" applyAlignment="1">
      <alignment horizontal="right"/>
    </xf>
    <xf numFmtId="3" fontId="1" fillId="34" borderId="18" xfId="0" applyNumberFormat="1" applyFont="1" applyFill="1" applyBorder="1" applyAlignment="1">
      <alignment horizontal="center"/>
    </xf>
    <xf numFmtId="3" fontId="1" fillId="34" borderId="64" xfId="0" applyNumberFormat="1" applyFont="1" applyFill="1" applyBorder="1" applyAlignment="1">
      <alignment horizontal="center"/>
    </xf>
    <xf numFmtId="3" fontId="1" fillId="34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 horizontal="left" indent="1"/>
    </xf>
    <xf numFmtId="2" fontId="1" fillId="34" borderId="64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64" fontId="1" fillId="34" borderId="64" xfId="0" applyNumberFormat="1" applyFont="1" applyFill="1" applyBorder="1" applyAlignment="1">
      <alignment horizontal="center"/>
    </xf>
    <xf numFmtId="164" fontId="1" fillId="34" borderId="3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65" fontId="1" fillId="34" borderId="64" xfId="0" applyNumberFormat="1" applyFont="1" applyFill="1" applyBorder="1" applyAlignment="1">
      <alignment horizontal="center"/>
    </xf>
    <xf numFmtId="165" fontId="1" fillId="34" borderId="18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 quotePrefix="1">
      <alignment horizontal="center"/>
    </xf>
    <xf numFmtId="2" fontId="1" fillId="34" borderId="64" xfId="0" applyNumberFormat="1" applyFont="1" applyFill="1" applyBorder="1" applyAlignment="1" quotePrefix="1">
      <alignment horizontal="center"/>
    </xf>
    <xf numFmtId="2" fontId="1" fillId="34" borderId="38" xfId="0" applyNumberFormat="1" applyFont="1" applyFill="1" applyBorder="1" applyAlignment="1" quotePrefix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65" fontId="1" fillId="34" borderId="18" xfId="0" applyNumberFormat="1" applyFont="1" applyFill="1" applyBorder="1" applyAlignment="1" quotePrefix="1">
      <alignment horizontal="center"/>
    </xf>
    <xf numFmtId="0" fontId="1" fillId="0" borderId="38" xfId="0" applyFont="1" applyBorder="1" applyAlignment="1">
      <alignment horizontal="left"/>
    </xf>
    <xf numFmtId="1" fontId="1" fillId="0" borderId="65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28" xfId="0" applyFont="1" applyBorder="1" applyAlignment="1">
      <alignment horizontal="right"/>
    </xf>
    <xf numFmtId="165" fontId="1" fillId="34" borderId="66" xfId="0" applyNumberFormat="1" applyFont="1" applyFill="1" applyBorder="1" applyAlignment="1">
      <alignment horizontal="center"/>
    </xf>
    <xf numFmtId="165" fontId="1" fillId="34" borderId="28" xfId="0" applyNumberFormat="1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 indent="1"/>
    </xf>
    <xf numFmtId="0" fontId="1" fillId="0" borderId="18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6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left" indent="1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34" borderId="66" xfId="0" applyFont="1" applyFill="1" applyBorder="1" applyAlignment="1">
      <alignment horizontal="center"/>
    </xf>
    <xf numFmtId="0" fontId="4" fillId="34" borderId="58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1" fontId="1" fillId="0" borderId="68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/>
    </xf>
    <xf numFmtId="1" fontId="1" fillId="0" borderId="29" xfId="0" applyNumberFormat="1" applyFont="1" applyBorder="1" applyAlignment="1">
      <alignment/>
    </xf>
    <xf numFmtId="0" fontId="1" fillId="0" borderId="71" xfId="0" applyFont="1" applyBorder="1" applyAlignment="1">
      <alignment horizontal="right"/>
    </xf>
    <xf numFmtId="0" fontId="1" fillId="34" borderId="72" xfId="0" applyFont="1" applyFill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0" fillId="34" borderId="74" xfId="0" applyFill="1" applyBorder="1" applyAlignment="1">
      <alignment/>
    </xf>
    <xf numFmtId="0" fontId="1" fillId="0" borderId="71" xfId="0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1" fillId="0" borderId="7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1" fillId="0" borderId="75" xfId="0" applyFont="1" applyFill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0" fillId="34" borderId="77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52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9" xfId="0" applyFill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71" xfId="0" applyBorder="1" applyAlignment="1">
      <alignment/>
    </xf>
    <xf numFmtId="0" fontId="1" fillId="34" borderId="72" xfId="0" applyFont="1" applyFill="1" applyBorder="1" applyAlignment="1">
      <alignment/>
    </xf>
    <xf numFmtId="0" fontId="1" fillId="0" borderId="72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0" fillId="0" borderId="50" xfId="0" applyBorder="1" applyAlignment="1">
      <alignment/>
    </xf>
    <xf numFmtId="0" fontId="0" fillId="0" borderId="81" xfId="0" applyFill="1" applyBorder="1" applyAlignment="1">
      <alignment/>
    </xf>
    <xf numFmtId="0" fontId="0" fillId="0" borderId="35" xfId="0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right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0" fillId="0" borderId="85" xfId="0" applyBorder="1" applyAlignment="1">
      <alignment/>
    </xf>
    <xf numFmtId="9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77" xfId="0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86" xfId="0" applyBorder="1" applyAlignment="1">
      <alignment/>
    </xf>
    <xf numFmtId="0" fontId="0" fillId="0" borderId="74" xfId="0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7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0" fillId="0" borderId="78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34" borderId="3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4" borderId="87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74" xfId="0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78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4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" fontId="0" fillId="0" borderId="81" xfId="0" applyNumberFormat="1" applyBorder="1" applyAlignment="1" quotePrefix="1">
      <alignment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4" borderId="14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4" xfId="0" applyFont="1" applyBorder="1" applyAlignment="1">
      <alignment horizontal="right" indent="1"/>
    </xf>
    <xf numFmtId="0" fontId="1" fillId="34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right" indent="1"/>
    </xf>
    <xf numFmtId="0" fontId="1" fillId="0" borderId="3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23" xfId="0" applyFont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 quotePrefix="1">
      <alignment horizontal="left" indent="7"/>
    </xf>
    <xf numFmtId="0" fontId="1" fillId="0" borderId="38" xfId="0" applyFont="1" applyBorder="1" applyAlignment="1">
      <alignment horizontal="left" indent="3"/>
    </xf>
    <xf numFmtId="0" fontId="1" fillId="0" borderId="44" xfId="0" applyFont="1" applyBorder="1" applyAlignment="1">
      <alignment horizontal="left" indent="3"/>
    </xf>
    <xf numFmtId="0" fontId="1" fillId="0" borderId="45" xfId="0" applyFont="1" applyBorder="1" applyAlignment="1">
      <alignment/>
    </xf>
    <xf numFmtId="0" fontId="1" fillId="34" borderId="45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8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35" borderId="3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9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quotePrefix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90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5" borderId="6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1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" fillId="0" borderId="95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164" fontId="1" fillId="0" borderId="78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91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" fillId="0" borderId="9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164" fontId="1" fillId="0" borderId="72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64" fontId="1" fillId="0" borderId="97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49" fontId="1" fillId="0" borderId="5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0" fontId="0" fillId="0" borderId="45" xfId="0" applyBorder="1" applyAlignment="1">
      <alignment/>
    </xf>
    <xf numFmtId="0" fontId="1" fillId="0" borderId="99" xfId="0" applyFont="1" applyBorder="1" applyAlignment="1">
      <alignment horizontal="left" vertical="center"/>
    </xf>
    <xf numFmtId="49" fontId="1" fillId="0" borderId="10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01" xfId="0" applyBorder="1" applyAlignment="1">
      <alignment/>
    </xf>
    <xf numFmtId="0" fontId="1" fillId="0" borderId="18" xfId="0" applyFont="1" applyBorder="1" applyAlignment="1">
      <alignment horizontal="left" inden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0" xfId="0" applyBorder="1" applyAlignment="1">
      <alignment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0" fontId="0" fillId="0" borderId="105" xfId="0" applyBorder="1" applyAlignment="1">
      <alignment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18" xfId="0" applyNumberFormat="1" applyFont="1" applyBorder="1" applyAlignment="1">
      <alignment horizontal="left" vertical="center" indent="1"/>
    </xf>
    <xf numFmtId="0" fontId="1" fillId="0" borderId="18" xfId="0" applyFont="1" applyBorder="1" applyAlignment="1" quotePrefix="1">
      <alignment horizontal="left" vertical="center" indent="1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05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18" xfId="0" applyNumberFormat="1" applyFont="1" applyBorder="1" applyAlignment="1" quotePrefix="1">
      <alignment horizontal="center" vertical="center"/>
    </xf>
    <xf numFmtId="2" fontId="1" fillId="0" borderId="38" xfId="0" applyNumberFormat="1" applyFont="1" applyBorder="1" applyAlignment="1" quotePrefix="1">
      <alignment horizontal="center" vertical="center"/>
    </xf>
    <xf numFmtId="2" fontId="1" fillId="0" borderId="19" xfId="0" applyNumberFormat="1" applyFont="1" applyBorder="1" applyAlignment="1" quotePrefix="1">
      <alignment horizontal="center" vertical="center"/>
    </xf>
    <xf numFmtId="2" fontId="1" fillId="0" borderId="38" xfId="0" applyNumberFormat="1" applyFont="1" applyFill="1" applyBorder="1" applyAlignment="1" quotePrefix="1">
      <alignment horizontal="center" vertic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38" xfId="0" applyNumberFormat="1" applyFont="1" applyBorder="1" applyAlignment="1" quotePrefix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66" fontId="1" fillId="0" borderId="38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4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73" xfId="0" applyFont="1" applyBorder="1" applyAlignment="1">
      <alignment horizontal="left"/>
    </xf>
    <xf numFmtId="0" fontId="0" fillId="0" borderId="72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8" fillId="0" borderId="10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107" xfId="0" applyBorder="1" applyAlignment="1">
      <alignment/>
    </xf>
    <xf numFmtId="0" fontId="1" fillId="0" borderId="73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1" fillId="0" borderId="97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98" xfId="0" applyFont="1" applyBorder="1" applyAlignment="1">
      <alignment horizontal="left"/>
    </xf>
    <xf numFmtId="0" fontId="1" fillId="0" borderId="96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" fillId="0" borderId="93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" fillId="0" borderId="96" xfId="0" applyFont="1" applyBorder="1" applyAlignment="1">
      <alignment horizontal="left"/>
    </xf>
    <xf numFmtId="0" fontId="0" fillId="0" borderId="93" xfId="0" applyBorder="1" applyAlignment="1">
      <alignment/>
    </xf>
    <xf numFmtId="0" fontId="1" fillId="0" borderId="37" xfId="0" applyFont="1" applyBorder="1" applyAlignment="1">
      <alignment/>
    </xf>
    <xf numFmtId="0" fontId="0" fillId="0" borderId="19" xfId="0" applyBorder="1" applyAlignment="1">
      <alignment/>
    </xf>
    <xf numFmtId="0" fontId="1" fillId="0" borderId="38" xfId="0" applyFont="1" applyBorder="1" applyAlignment="1">
      <alignment/>
    </xf>
    <xf numFmtId="0" fontId="0" fillId="0" borderId="94" xfId="0" applyBorder="1" applyAlignment="1">
      <alignment/>
    </xf>
    <xf numFmtId="0" fontId="8" fillId="0" borderId="95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8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53" xfId="0" applyBorder="1" applyAlignment="1">
      <alignment/>
    </xf>
    <xf numFmtId="0" fontId="1" fillId="0" borderId="97" xfId="0" applyFont="1" applyBorder="1" applyAlignment="1">
      <alignment/>
    </xf>
    <xf numFmtId="0" fontId="0" fillId="0" borderId="98" xfId="0" applyBorder="1" applyAlignment="1">
      <alignment/>
    </xf>
    <xf numFmtId="0" fontId="1" fillId="0" borderId="73" xfId="0" applyFont="1" applyBorder="1" applyAlignment="1">
      <alignment/>
    </xf>
    <xf numFmtId="0" fontId="0" fillId="0" borderId="92" xfId="0" applyBorder="1" applyAlignment="1">
      <alignment/>
    </xf>
    <xf numFmtId="0" fontId="1" fillId="0" borderId="96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92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1" fillId="0" borderId="94" xfId="0" applyFont="1" applyBorder="1" applyAlignment="1">
      <alignment horizontal="left"/>
    </xf>
    <xf numFmtId="0" fontId="8" fillId="0" borderId="95" xfId="0" applyFont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1" fillId="0" borderId="79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1" fillId="0" borderId="96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72" xfId="0" applyFont="1" applyBorder="1" applyAlignment="1">
      <alignment/>
    </xf>
    <xf numFmtId="0" fontId="1" fillId="0" borderId="9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72" xfId="0" applyBorder="1" applyAlignment="1">
      <alignment horizontal="left"/>
    </xf>
    <xf numFmtId="0" fontId="1" fillId="0" borderId="9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9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1" fillId="0" borderId="90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82" xfId="0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" fillId="0" borderId="108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109" xfId="0" applyBorder="1" applyAlignment="1">
      <alignment/>
    </xf>
    <xf numFmtId="0" fontId="1" fillId="0" borderId="87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9" xfId="0" applyBorder="1" applyAlignment="1">
      <alignment horizontal="center"/>
    </xf>
    <xf numFmtId="0" fontId="8" fillId="0" borderId="95" xfId="0" applyFont="1" applyFill="1" applyBorder="1" applyAlignment="1">
      <alignment horizontal="left" vertical="center"/>
    </xf>
    <xf numFmtId="0" fontId="2" fillId="0" borderId="53" xfId="0" applyFont="1" applyBorder="1" applyAlignment="1">
      <alignment/>
    </xf>
    <xf numFmtId="0" fontId="1" fillId="0" borderId="72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9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0" fillId="0" borderId="71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92" xfId="0" applyFont="1" applyBorder="1" applyAlignment="1">
      <alignment horizontal="right"/>
    </xf>
    <xf numFmtId="0" fontId="1" fillId="0" borderId="9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6" xfId="0" applyBorder="1" applyAlignment="1">
      <alignment/>
    </xf>
    <xf numFmtId="0" fontId="1" fillId="0" borderId="73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9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98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" fillId="0" borderId="18" xfId="0" applyNumberFormat="1" applyFont="1" applyBorder="1" applyAlignment="1" quotePrefix="1">
      <alignment horizontal="center" vertical="center"/>
    </xf>
    <xf numFmtId="2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144</xdr:row>
      <xdr:rowOff>152400</xdr:rowOff>
    </xdr:from>
    <xdr:to>
      <xdr:col>25</xdr:col>
      <xdr:colOff>76200</xdr:colOff>
      <xdr:row>205</xdr:row>
      <xdr:rowOff>85725</xdr:rowOff>
    </xdr:to>
    <xdr:sp>
      <xdr:nvSpPr>
        <xdr:cNvPr id="1" name="Line 15"/>
        <xdr:cNvSpPr>
          <a:spLocks/>
        </xdr:cNvSpPr>
      </xdr:nvSpPr>
      <xdr:spPr>
        <a:xfrm>
          <a:off x="28575" y="19545300"/>
          <a:ext cx="7334250" cy="810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9525</xdr:colOff>
      <xdr:row>167</xdr:row>
      <xdr:rowOff>9525</xdr:rowOff>
    </xdr:from>
    <xdr:to>
      <xdr:col>11</xdr:col>
      <xdr:colOff>142875</xdr:colOff>
      <xdr:row>168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2507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9525</xdr:rowOff>
    </xdr:from>
    <xdr:to>
      <xdr:col>17</xdr:col>
      <xdr:colOff>133350</xdr:colOff>
      <xdr:row>168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2507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371475</xdr:colOff>
      <xdr:row>178</xdr:row>
      <xdr:rowOff>9525</xdr:rowOff>
    </xdr:from>
    <xdr:to>
      <xdr:col>11</xdr:col>
      <xdr:colOff>152400</xdr:colOff>
      <xdr:row>179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39744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177</xdr:row>
      <xdr:rowOff>104775</xdr:rowOff>
    </xdr:from>
    <xdr:to>
      <xdr:col>24</xdr:col>
      <xdr:colOff>342900</xdr:colOff>
      <xdr:row>179</xdr:row>
      <xdr:rowOff>38100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23936325"/>
          <a:ext cx="1495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183</xdr:row>
      <xdr:rowOff>19050</xdr:rowOff>
    </xdr:from>
    <xdr:to>
      <xdr:col>9</xdr:col>
      <xdr:colOff>371475</xdr:colOff>
      <xdr:row>184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246507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183</xdr:row>
      <xdr:rowOff>9525</xdr:rowOff>
    </xdr:from>
    <xdr:to>
      <xdr:col>20</xdr:col>
      <xdr:colOff>381000</xdr:colOff>
      <xdr:row>183</xdr:row>
      <xdr:rowOff>133350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4641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184</xdr:row>
      <xdr:rowOff>114300</xdr:rowOff>
    </xdr:from>
    <xdr:to>
      <xdr:col>12</xdr:col>
      <xdr:colOff>19050</xdr:colOff>
      <xdr:row>186</xdr:row>
      <xdr:rowOff>28575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4879300"/>
          <a:ext cx="400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352425</xdr:colOff>
      <xdr:row>186</xdr:row>
      <xdr:rowOff>38100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248983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202</xdr:row>
      <xdr:rowOff>0</xdr:rowOff>
    </xdr:from>
    <xdr:to>
      <xdr:col>8</xdr:col>
      <xdr:colOff>342900</xdr:colOff>
      <xdr:row>203</xdr:row>
      <xdr:rowOff>38100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271653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202</xdr:row>
      <xdr:rowOff>0</xdr:rowOff>
    </xdr:from>
    <xdr:to>
      <xdr:col>12</xdr:col>
      <xdr:colOff>371475</xdr:colOff>
      <xdr:row>203</xdr:row>
      <xdr:rowOff>38100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271653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400872\Local%20Settings\Temporary%20Internet%20Files\OLK3F\APIDATA%20SE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89;&#1090;%20&#1079;&#1072;&#1082;&#1072;&#1079;&#1072;%20&#1075;&#1086;&#1088;&#1077;&#1083;&#1086;&#1082;%20(r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Sheets"/>
    </sheetNames>
    <sheetDataSet>
      <sheetData sheetId="0">
        <row r="32">
          <cell r="G32" t="str">
            <v>B-1001-290152-DE</v>
          </cell>
        </row>
        <row r="70">
          <cell r="I70" t="str">
            <v>Document Number:</v>
          </cell>
        </row>
        <row r="71">
          <cell r="M71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286"/>
  <sheetViews>
    <sheetView tabSelected="1" zoomScalePageLayoutView="0" workbookViewId="0" topLeftCell="A64">
      <selection activeCell="AG169" sqref="AG169"/>
    </sheetView>
  </sheetViews>
  <sheetFormatPr defaultColWidth="9.140625" defaultRowHeight="12.75" outlineLevelCol="1"/>
  <cols>
    <col min="1" max="1" width="3.140625" style="327" customWidth="1"/>
    <col min="2" max="3" width="10.7109375" style="0" hidden="1" customWidth="1" outlineLevel="1"/>
    <col min="4" max="4" width="7.00390625" style="0" hidden="1" customWidth="1" outlineLevel="1"/>
    <col min="5" max="5" width="10.7109375" style="0" customWidth="1" collapsed="1"/>
    <col min="6" max="6" width="13.421875" style="0" customWidth="1"/>
    <col min="7" max="7" width="7.00390625" style="0" customWidth="1"/>
    <col min="8" max="8" width="6.421875" style="328" customWidth="1"/>
    <col min="9" max="10" width="5.7109375" style="0" customWidth="1"/>
    <col min="11" max="11" width="5.7109375" style="329" hidden="1" customWidth="1"/>
    <col min="12" max="13" width="5.7109375" style="0" customWidth="1"/>
    <col min="14" max="14" width="5.7109375" style="329" hidden="1" customWidth="1"/>
    <col min="15" max="16" width="5.7109375" style="0" customWidth="1"/>
    <col min="17" max="17" width="5.7109375" style="329" hidden="1" customWidth="1"/>
    <col min="18" max="19" width="5.7109375" style="0" customWidth="1"/>
    <col min="20" max="20" width="5.7109375" style="329" hidden="1" customWidth="1"/>
    <col min="21" max="22" width="5.7109375" style="0" customWidth="1"/>
    <col min="23" max="23" width="5.7109375" style="329" hidden="1" customWidth="1"/>
    <col min="24" max="24" width="5.7109375" style="330" customWidth="1"/>
    <col min="25" max="25" width="5.7109375" style="0" customWidth="1"/>
    <col min="26" max="26" width="3.7109375" style="331" customWidth="1"/>
  </cols>
  <sheetData>
    <row r="1" spans="1:42" ht="13.5" thickBot="1">
      <c r="A1" s="1">
        <v>1</v>
      </c>
      <c r="B1" s="2"/>
      <c r="C1" s="2"/>
      <c r="D1" s="2"/>
      <c r="E1" s="332" t="s">
        <v>0</v>
      </c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4"/>
      <c r="Z1" s="3" t="s">
        <v>1</v>
      </c>
      <c r="AA1" s="4" t="s">
        <v>2</v>
      </c>
      <c r="AD1" t="s">
        <v>3</v>
      </c>
      <c r="AE1" s="5" t="s">
        <v>4</v>
      </c>
      <c r="AF1" s="5" t="s">
        <v>5</v>
      </c>
      <c r="AG1" s="5" t="s">
        <v>6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6"/>
    </row>
    <row r="2" spans="1:42" ht="10.5" customHeight="1">
      <c r="A2" s="7">
        <f aca="true" t="shared" si="0" ref="A2:A9">A1+1</f>
        <v>2</v>
      </c>
      <c r="B2" s="335" t="s">
        <v>15</v>
      </c>
      <c r="C2" s="336"/>
      <c r="D2" s="8"/>
      <c r="E2" s="335" t="s">
        <v>16</v>
      </c>
      <c r="F2" s="336"/>
      <c r="G2" s="8"/>
      <c r="H2" s="9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8"/>
      <c r="Z2" s="10"/>
      <c r="AA2" s="11" t="s">
        <v>8</v>
      </c>
      <c r="AD2" t="s">
        <v>17</v>
      </c>
      <c r="AE2" s="5" t="s">
        <v>18</v>
      </c>
      <c r="AF2" s="5" t="s">
        <v>19</v>
      </c>
      <c r="AG2" s="5" t="s">
        <v>20</v>
      </c>
      <c r="AH2" s="5" t="s">
        <v>21</v>
      </c>
      <c r="AI2" s="5" t="s">
        <v>22</v>
      </c>
      <c r="AJ2" s="5" t="s">
        <v>23</v>
      </c>
      <c r="AK2" s="5" t="s">
        <v>24</v>
      </c>
      <c r="AL2" s="5" t="s">
        <v>25</v>
      </c>
      <c r="AM2" s="5" t="s">
        <v>26</v>
      </c>
      <c r="AN2" s="5" t="s">
        <v>27</v>
      </c>
      <c r="AO2" s="5" t="s">
        <v>28</v>
      </c>
      <c r="AP2" s="6"/>
    </row>
    <row r="3" spans="1:41" ht="10.5" customHeight="1">
      <c r="A3" s="12">
        <f t="shared" si="0"/>
        <v>3</v>
      </c>
      <c r="B3" s="339" t="s">
        <v>29</v>
      </c>
      <c r="C3" s="340"/>
      <c r="D3" s="13"/>
      <c r="E3" s="341" t="s">
        <v>30</v>
      </c>
      <c r="F3" s="342"/>
      <c r="G3" s="13"/>
      <c r="H3" s="14" t="str">
        <f>AA10</f>
        <v>ft.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4"/>
      <c r="Z3" s="15"/>
      <c r="AA3" s="11" t="s">
        <v>9</v>
      </c>
      <c r="AB3" t="s">
        <v>19</v>
      </c>
      <c r="AE3" s="5"/>
      <c r="AF3" s="16"/>
      <c r="AG3" s="5" t="s">
        <v>31</v>
      </c>
      <c r="AH3" s="5"/>
      <c r="AI3" s="5" t="s">
        <v>32</v>
      </c>
      <c r="AJ3" s="5"/>
      <c r="AK3" s="16" t="s">
        <v>33</v>
      </c>
      <c r="AL3" s="16" t="s">
        <v>34</v>
      </c>
      <c r="AM3" s="16" t="s">
        <v>35</v>
      </c>
      <c r="AN3" s="16" t="s">
        <v>36</v>
      </c>
      <c r="AO3" s="16"/>
    </row>
    <row r="4" spans="1:41" ht="10.5" customHeight="1">
      <c r="A4" s="12">
        <f t="shared" si="0"/>
        <v>4</v>
      </c>
      <c r="B4" s="339" t="s">
        <v>37</v>
      </c>
      <c r="C4" s="340"/>
      <c r="D4" s="13"/>
      <c r="E4" s="339" t="s">
        <v>38</v>
      </c>
      <c r="F4" s="340"/>
      <c r="G4" s="13"/>
      <c r="H4" s="14" t="str">
        <f>AA8</f>
        <v>°F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4"/>
      <c r="Z4" s="15"/>
      <c r="AA4" s="11" t="s">
        <v>3</v>
      </c>
      <c r="AE4" s="5"/>
      <c r="AF4" s="5"/>
      <c r="AG4" s="5"/>
      <c r="AH4" s="5"/>
      <c r="AI4" s="5" t="s">
        <v>39</v>
      </c>
      <c r="AJ4" s="5"/>
      <c r="AK4" s="16" t="s">
        <v>40</v>
      </c>
      <c r="AL4" s="16" t="s">
        <v>41</v>
      </c>
      <c r="AM4" s="16" t="s">
        <v>42</v>
      </c>
      <c r="AN4" s="16" t="s">
        <v>43</v>
      </c>
      <c r="AO4" s="16"/>
    </row>
    <row r="5" spans="1:41" ht="10.5" customHeight="1">
      <c r="A5" s="12">
        <f t="shared" si="0"/>
        <v>5</v>
      </c>
      <c r="B5" s="339" t="s">
        <v>44</v>
      </c>
      <c r="C5" s="340"/>
      <c r="D5" s="13"/>
      <c r="E5" s="339" t="s">
        <v>45</v>
      </c>
      <c r="F5" s="340"/>
      <c r="G5" s="13"/>
      <c r="H5" s="14" t="s">
        <v>46</v>
      </c>
      <c r="I5" s="343"/>
      <c r="J5" s="345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  <c r="Z5" s="15"/>
      <c r="AA5" s="11" t="s">
        <v>11</v>
      </c>
      <c r="AE5" s="5"/>
      <c r="AF5" s="5"/>
      <c r="AG5" s="5"/>
      <c r="AH5" s="5"/>
      <c r="AI5" s="5" t="s">
        <v>47</v>
      </c>
      <c r="AJ5" s="5"/>
      <c r="AK5" s="16" t="s">
        <v>48</v>
      </c>
      <c r="AL5" s="16"/>
      <c r="AM5" s="16"/>
      <c r="AN5" s="16" t="s">
        <v>49</v>
      </c>
      <c r="AO5" s="16"/>
    </row>
    <row r="6" spans="1:36" ht="10.5" customHeight="1">
      <c r="A6" s="12">
        <f t="shared" si="0"/>
        <v>6</v>
      </c>
      <c r="B6" s="339" t="s">
        <v>50</v>
      </c>
      <c r="C6" s="340"/>
      <c r="D6" s="13"/>
      <c r="E6" s="346" t="s">
        <v>50</v>
      </c>
      <c r="F6" s="347"/>
      <c r="G6" s="13"/>
      <c r="H6" s="14"/>
      <c r="I6" s="343"/>
      <c r="J6" s="345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4"/>
      <c r="Z6" s="15"/>
      <c r="AA6" s="11" t="s">
        <v>12</v>
      </c>
      <c r="AE6" s="6"/>
      <c r="AF6" s="6"/>
      <c r="AG6" s="6"/>
      <c r="AH6" s="6"/>
      <c r="AI6" s="6"/>
      <c r="AJ6" s="6"/>
    </row>
    <row r="7" spans="1:27" ht="10.5" customHeight="1">
      <c r="A7" s="12">
        <f t="shared" si="0"/>
        <v>7</v>
      </c>
      <c r="B7" s="339" t="s">
        <v>51</v>
      </c>
      <c r="C7" s="340"/>
      <c r="D7" s="13"/>
      <c r="E7" s="339" t="s">
        <v>52</v>
      </c>
      <c r="F7" s="340"/>
      <c r="G7" s="13"/>
      <c r="H7" s="14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4"/>
      <c r="Z7" s="15"/>
      <c r="AA7" s="11" t="s">
        <v>10</v>
      </c>
    </row>
    <row r="8" spans="1:27" ht="10.5" customHeight="1">
      <c r="A8" s="12">
        <f t="shared" si="0"/>
        <v>8</v>
      </c>
      <c r="B8" s="339" t="s">
        <v>53</v>
      </c>
      <c r="C8" s="340"/>
      <c r="D8" s="13"/>
      <c r="E8" s="339" t="s">
        <v>54</v>
      </c>
      <c r="F8" s="340"/>
      <c r="G8" s="13"/>
      <c r="H8" s="14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/>
      <c r="Z8" s="15"/>
      <c r="AA8" s="11" t="s">
        <v>4</v>
      </c>
    </row>
    <row r="9" spans="1:27" ht="10.5" customHeight="1">
      <c r="A9" s="12">
        <f t="shared" si="0"/>
        <v>9</v>
      </c>
      <c r="B9" s="348" t="s">
        <v>55</v>
      </c>
      <c r="C9" s="349"/>
      <c r="D9" s="18"/>
      <c r="E9" s="348" t="s">
        <v>56</v>
      </c>
      <c r="F9" s="349"/>
      <c r="G9" s="18"/>
      <c r="H9" s="19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1"/>
      <c r="Z9" s="20"/>
      <c r="AA9" s="11"/>
    </row>
    <row r="10" spans="1:27" ht="10.5" customHeight="1">
      <c r="A10" s="21">
        <v>10</v>
      </c>
      <c r="B10" s="352" t="s">
        <v>57</v>
      </c>
      <c r="C10" s="340"/>
      <c r="D10" s="13"/>
      <c r="E10" s="352" t="s">
        <v>58</v>
      </c>
      <c r="F10" s="340"/>
      <c r="G10" s="13"/>
      <c r="H10" s="22"/>
      <c r="I10" s="353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5"/>
      <c r="Z10" s="23"/>
      <c r="AA10" s="11" t="s">
        <v>5</v>
      </c>
    </row>
    <row r="11" spans="1:27" ht="10.5" customHeight="1">
      <c r="A11" s="12">
        <f aca="true" t="shared" si="1" ref="A11:A63">A10+1</f>
        <v>11</v>
      </c>
      <c r="B11" s="356" t="s">
        <v>59</v>
      </c>
      <c r="C11" s="357"/>
      <c r="D11" s="24"/>
      <c r="E11" s="356" t="s">
        <v>60</v>
      </c>
      <c r="F11" s="357"/>
      <c r="G11" s="24"/>
      <c r="H11" s="25"/>
      <c r="I11" s="358"/>
      <c r="J11" s="359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1"/>
      <c r="Z11" s="26"/>
      <c r="AA11" s="11" t="s">
        <v>6</v>
      </c>
    </row>
    <row r="12" spans="1:27" ht="10.5" customHeight="1">
      <c r="A12" s="12">
        <f t="shared" si="1"/>
        <v>12</v>
      </c>
      <c r="B12" s="339" t="s">
        <v>61</v>
      </c>
      <c r="C12" s="340"/>
      <c r="D12" s="13"/>
      <c r="E12" s="339" t="s">
        <v>62</v>
      </c>
      <c r="F12" s="340"/>
      <c r="G12" s="13"/>
      <c r="H12" s="14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15"/>
      <c r="AA12" s="11" t="s">
        <v>13</v>
      </c>
    </row>
    <row r="13" spans="1:27" ht="10.5" customHeight="1">
      <c r="A13" s="12">
        <f t="shared" si="1"/>
        <v>13</v>
      </c>
      <c r="B13" s="339" t="s">
        <v>63</v>
      </c>
      <c r="C13" s="340"/>
      <c r="D13" s="13"/>
      <c r="E13" s="339" t="s">
        <v>64</v>
      </c>
      <c r="F13" s="340"/>
      <c r="G13" s="13"/>
      <c r="H13" s="14"/>
      <c r="I13" s="365"/>
      <c r="J13" s="366"/>
      <c r="K13" s="366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15"/>
      <c r="AA13" s="27"/>
    </row>
    <row r="14" spans="1:27" ht="10.5" customHeight="1">
      <c r="A14" s="12">
        <f t="shared" si="1"/>
        <v>14</v>
      </c>
      <c r="B14" s="339" t="s">
        <v>65</v>
      </c>
      <c r="C14" s="340"/>
      <c r="D14" s="28"/>
      <c r="E14" s="339" t="s">
        <v>66</v>
      </c>
      <c r="F14" s="340"/>
      <c r="G14" s="28"/>
      <c r="H14" s="19"/>
      <c r="I14" s="365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5"/>
      <c r="Z14" s="20"/>
      <c r="AA14" s="27"/>
    </row>
    <row r="15" spans="1:27" ht="10.5" customHeight="1" thickBot="1">
      <c r="A15" s="29">
        <f t="shared" si="1"/>
        <v>15</v>
      </c>
      <c r="B15" s="368" t="s">
        <v>67</v>
      </c>
      <c r="C15" s="369"/>
      <c r="D15" s="28"/>
      <c r="E15" s="368" t="s">
        <v>68</v>
      </c>
      <c r="F15" s="369"/>
      <c r="G15" s="28"/>
      <c r="H15" s="3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1"/>
      <c r="Z15" s="20"/>
      <c r="AA15" s="11" t="s">
        <v>14</v>
      </c>
    </row>
    <row r="16" spans="1:26" ht="13.5" customHeight="1" thickBot="1">
      <c r="A16" s="1">
        <f t="shared" si="1"/>
        <v>16</v>
      </c>
      <c r="B16" s="2"/>
      <c r="C16" s="2"/>
      <c r="D16" s="2"/>
      <c r="E16" s="362" t="s">
        <v>69</v>
      </c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1"/>
    </row>
    <row r="17" spans="1:26" ht="10.5" customHeight="1" thickBot="1">
      <c r="A17" s="32">
        <f t="shared" si="1"/>
        <v>17</v>
      </c>
      <c r="B17" s="356" t="s">
        <v>70</v>
      </c>
      <c r="C17" s="367"/>
      <c r="D17" s="33"/>
      <c r="E17" s="356" t="s">
        <v>71</v>
      </c>
      <c r="F17" s="367"/>
      <c r="G17" s="33"/>
      <c r="H17" s="9"/>
      <c r="I17" s="34" t="s">
        <v>72</v>
      </c>
      <c r="J17" s="35" t="s">
        <v>73</v>
      </c>
      <c r="K17" s="35"/>
      <c r="L17" s="35" t="s">
        <v>74</v>
      </c>
      <c r="M17" s="35" t="s">
        <v>75</v>
      </c>
      <c r="N17" s="35"/>
      <c r="O17" s="36" t="s">
        <v>76</v>
      </c>
      <c r="P17" s="37" t="s">
        <v>72</v>
      </c>
      <c r="Q17" s="35"/>
      <c r="R17" s="35" t="s">
        <v>73</v>
      </c>
      <c r="S17" s="35" t="s">
        <v>74</v>
      </c>
      <c r="T17" s="35"/>
      <c r="U17" s="35" t="s">
        <v>75</v>
      </c>
      <c r="V17" s="35" t="s">
        <v>75</v>
      </c>
      <c r="W17" s="35"/>
      <c r="X17" s="35"/>
      <c r="Y17" s="38"/>
      <c r="Z17" s="26"/>
    </row>
    <row r="18" spans="1:26" ht="10.5" customHeight="1">
      <c r="A18" s="32">
        <f t="shared" si="1"/>
        <v>18</v>
      </c>
      <c r="B18" s="356" t="s">
        <v>70</v>
      </c>
      <c r="C18" s="367"/>
      <c r="D18" s="33"/>
      <c r="E18" s="356" t="s">
        <v>71</v>
      </c>
      <c r="F18" s="367"/>
      <c r="G18" s="33"/>
      <c r="H18" s="9"/>
      <c r="I18" s="34" t="s">
        <v>72</v>
      </c>
      <c r="J18" s="35" t="s">
        <v>73</v>
      </c>
      <c r="K18" s="35"/>
      <c r="L18" s="35" t="s">
        <v>74</v>
      </c>
      <c r="M18" s="35" t="s">
        <v>75</v>
      </c>
      <c r="N18" s="35"/>
      <c r="O18" s="36" t="s">
        <v>76</v>
      </c>
      <c r="P18" s="37" t="s">
        <v>72</v>
      </c>
      <c r="Q18" s="35"/>
      <c r="R18" s="35" t="s">
        <v>73</v>
      </c>
      <c r="S18" s="35" t="s">
        <v>74</v>
      </c>
      <c r="T18" s="35"/>
      <c r="U18" s="35" t="s">
        <v>75</v>
      </c>
      <c r="V18" s="35" t="s">
        <v>75</v>
      </c>
      <c r="W18" s="35"/>
      <c r="X18" s="35"/>
      <c r="Y18" s="38"/>
      <c r="Z18" s="26"/>
    </row>
    <row r="19" spans="1:28" ht="10.5" customHeight="1">
      <c r="A19" s="12">
        <f t="shared" si="1"/>
        <v>19</v>
      </c>
      <c r="B19" s="339" t="s">
        <v>77</v>
      </c>
      <c r="C19" s="374"/>
      <c r="D19" s="340"/>
      <c r="E19" s="339" t="s">
        <v>78</v>
      </c>
      <c r="F19" s="374"/>
      <c r="G19" s="340"/>
      <c r="H19" s="14" t="str">
        <f>AA2</f>
        <v>MMBtu/hr</v>
      </c>
      <c r="I19" s="40"/>
      <c r="J19" s="41"/>
      <c r="K19" s="41"/>
      <c r="L19" s="41"/>
      <c r="M19" s="41"/>
      <c r="N19" s="41"/>
      <c r="O19" s="42"/>
      <c r="P19" s="43"/>
      <c r="Q19" s="44"/>
      <c r="R19" s="45"/>
      <c r="S19" s="46"/>
      <c r="T19" s="41"/>
      <c r="U19" s="41"/>
      <c r="V19" s="41"/>
      <c r="W19" s="41"/>
      <c r="X19" s="41"/>
      <c r="Y19" s="47"/>
      <c r="Z19" s="15"/>
      <c r="AB19" t="s">
        <v>79</v>
      </c>
    </row>
    <row r="20" spans="1:26" ht="10.5" customHeight="1">
      <c r="A20" s="29">
        <f t="shared" si="1"/>
        <v>20</v>
      </c>
      <c r="B20" s="368" t="s">
        <v>80</v>
      </c>
      <c r="C20" s="375"/>
      <c r="D20" s="48"/>
      <c r="E20" s="368" t="s">
        <v>81</v>
      </c>
      <c r="F20" s="375"/>
      <c r="G20" s="48"/>
      <c r="H20" s="19"/>
      <c r="I20" s="40"/>
      <c r="J20" s="41"/>
      <c r="K20" s="41"/>
      <c r="L20" s="41"/>
      <c r="M20" s="41"/>
      <c r="N20" s="41"/>
      <c r="O20" s="42"/>
      <c r="P20" s="49"/>
      <c r="Q20" s="50"/>
      <c r="R20" s="50"/>
      <c r="S20" s="41"/>
      <c r="T20" s="41"/>
      <c r="U20" s="41"/>
      <c r="V20" s="41"/>
      <c r="W20" s="41"/>
      <c r="X20" s="41"/>
      <c r="Y20" s="47"/>
      <c r="Z20" s="20"/>
    </row>
    <row r="21" spans="1:26" ht="10.5" customHeight="1">
      <c r="A21" s="21">
        <f t="shared" si="1"/>
        <v>21</v>
      </c>
      <c r="B21" s="370" t="s">
        <v>82</v>
      </c>
      <c r="C21" s="371"/>
      <c r="D21" s="51"/>
      <c r="E21" s="370" t="s">
        <v>83</v>
      </c>
      <c r="F21" s="371"/>
      <c r="G21" s="51"/>
      <c r="H21" s="52" t="str">
        <f>AA7</f>
        <v>psig</v>
      </c>
      <c r="I21" s="53"/>
      <c r="J21" s="54"/>
      <c r="K21" s="54"/>
      <c r="L21" s="54"/>
      <c r="M21" s="54"/>
      <c r="N21" s="54"/>
      <c r="O21" s="55"/>
      <c r="P21" s="56"/>
      <c r="Q21" s="54"/>
      <c r="R21" s="54"/>
      <c r="S21" s="54"/>
      <c r="T21" s="54"/>
      <c r="U21" s="54"/>
      <c r="V21" s="54"/>
      <c r="W21" s="54"/>
      <c r="X21" s="54"/>
      <c r="Y21" s="57"/>
      <c r="Z21" s="58"/>
    </row>
    <row r="22" spans="1:26" ht="10.5" customHeight="1">
      <c r="A22" s="32">
        <f t="shared" si="1"/>
        <v>22</v>
      </c>
      <c r="B22" s="372" t="s">
        <v>84</v>
      </c>
      <c r="C22" s="373"/>
      <c r="D22" s="59"/>
      <c r="E22" s="372" t="s">
        <v>85</v>
      </c>
      <c r="F22" s="373"/>
      <c r="G22" s="59"/>
      <c r="H22" s="25" t="str">
        <f>H21</f>
        <v>psig</v>
      </c>
      <c r="I22" s="40"/>
      <c r="J22" s="41"/>
      <c r="K22" s="41"/>
      <c r="L22" s="41"/>
      <c r="M22" s="41"/>
      <c r="N22" s="41"/>
      <c r="O22" s="42"/>
      <c r="P22" s="60"/>
      <c r="Q22" s="41"/>
      <c r="R22" s="41"/>
      <c r="S22" s="41"/>
      <c r="T22" s="61"/>
      <c r="U22" s="61"/>
      <c r="V22" s="61"/>
      <c r="W22" s="61"/>
      <c r="X22" s="61"/>
      <c r="Y22" s="62"/>
      <c r="Z22" s="26"/>
    </row>
    <row r="23" spans="1:26" ht="10.5" customHeight="1">
      <c r="A23" s="12">
        <f t="shared" si="1"/>
        <v>23</v>
      </c>
      <c r="B23" s="377" t="s">
        <v>86</v>
      </c>
      <c r="C23" s="371"/>
      <c r="D23" s="51"/>
      <c r="E23" s="370" t="s">
        <v>87</v>
      </c>
      <c r="F23" s="378"/>
      <c r="G23" s="51"/>
      <c r="H23" s="14" t="str">
        <f>H22</f>
        <v>psig</v>
      </c>
      <c r="I23" s="40"/>
      <c r="J23" s="41"/>
      <c r="K23" s="41"/>
      <c r="L23" s="41"/>
      <c r="M23" s="41"/>
      <c r="N23" s="41"/>
      <c r="O23" s="42"/>
      <c r="P23" s="60"/>
      <c r="Q23" s="41"/>
      <c r="R23" s="41"/>
      <c r="S23" s="41"/>
      <c r="T23" s="41"/>
      <c r="U23" s="41"/>
      <c r="V23" s="41"/>
      <c r="W23" s="41"/>
      <c r="X23" s="41"/>
      <c r="Y23" s="47"/>
      <c r="Z23" s="15"/>
    </row>
    <row r="24" spans="1:26" ht="10.5" customHeight="1">
      <c r="A24" s="12">
        <f t="shared" si="1"/>
        <v>24</v>
      </c>
      <c r="B24" s="339" t="s">
        <v>88</v>
      </c>
      <c r="C24" s="374"/>
      <c r="D24" s="340"/>
      <c r="E24" s="339" t="s">
        <v>89</v>
      </c>
      <c r="F24" s="374"/>
      <c r="G24" s="340"/>
      <c r="H24" s="14" t="str">
        <f>AA11</f>
        <v>in. w.c.</v>
      </c>
      <c r="I24" s="40"/>
      <c r="J24" s="41"/>
      <c r="K24" s="41"/>
      <c r="L24" s="41"/>
      <c r="M24" s="41"/>
      <c r="N24" s="41"/>
      <c r="O24" s="42"/>
      <c r="P24" s="60"/>
      <c r="Q24" s="41"/>
      <c r="R24" s="41"/>
      <c r="S24" s="41"/>
      <c r="T24" s="61"/>
      <c r="U24" s="61"/>
      <c r="V24" s="61"/>
      <c r="W24" s="61"/>
      <c r="X24" s="61"/>
      <c r="Y24" s="62"/>
      <c r="Z24" s="15"/>
    </row>
    <row r="25" spans="1:26" ht="10.5" customHeight="1">
      <c r="A25" s="12">
        <f t="shared" si="1"/>
        <v>25</v>
      </c>
      <c r="B25" s="339" t="s">
        <v>90</v>
      </c>
      <c r="C25" s="374"/>
      <c r="D25" s="39"/>
      <c r="E25" s="352" t="s">
        <v>91</v>
      </c>
      <c r="F25" s="376"/>
      <c r="G25" s="39"/>
      <c r="H25" s="14"/>
      <c r="I25" s="66"/>
      <c r="J25" s="41"/>
      <c r="K25" s="41"/>
      <c r="L25" s="41"/>
      <c r="M25" s="41"/>
      <c r="N25" s="41"/>
      <c r="O25" s="42"/>
      <c r="P25" s="67"/>
      <c r="Q25" s="41"/>
      <c r="R25" s="41"/>
      <c r="S25" s="68"/>
      <c r="T25" s="61"/>
      <c r="U25" s="61"/>
      <c r="V25" s="61"/>
      <c r="W25" s="61"/>
      <c r="X25" s="61"/>
      <c r="Y25" s="62"/>
      <c r="Z25" s="15"/>
    </row>
    <row r="26" spans="1:26" ht="10.5" customHeight="1">
      <c r="A26" s="12">
        <f t="shared" si="1"/>
        <v>26</v>
      </c>
      <c r="B26" s="339" t="s">
        <v>92</v>
      </c>
      <c r="C26" s="374"/>
      <c r="D26" s="39"/>
      <c r="E26" s="339" t="s">
        <v>93</v>
      </c>
      <c r="F26" s="374"/>
      <c r="G26" s="39"/>
      <c r="H26" s="14"/>
      <c r="I26" s="40"/>
      <c r="J26" s="41"/>
      <c r="K26" s="41"/>
      <c r="L26" s="41"/>
      <c r="M26" s="41"/>
      <c r="N26" s="41"/>
      <c r="O26" s="42"/>
      <c r="P26" s="60"/>
      <c r="Q26" s="69"/>
      <c r="R26" s="41"/>
      <c r="S26" s="41"/>
      <c r="T26" s="41"/>
      <c r="U26" s="41"/>
      <c r="V26" s="41"/>
      <c r="W26" s="41"/>
      <c r="X26" s="41"/>
      <c r="Y26" s="47"/>
      <c r="Z26" s="15"/>
    </row>
    <row r="27" spans="1:26" ht="10.5" customHeight="1">
      <c r="A27" s="12">
        <f t="shared" si="1"/>
        <v>27</v>
      </c>
      <c r="B27" s="377" t="s">
        <v>94</v>
      </c>
      <c r="C27" s="371"/>
      <c r="D27" s="39"/>
      <c r="E27" s="377" t="s">
        <v>95</v>
      </c>
      <c r="F27" s="371"/>
      <c r="G27" s="39"/>
      <c r="H27" s="14" t="str">
        <f>AA15</f>
        <v>PPMV</v>
      </c>
      <c r="I27" s="40"/>
      <c r="J27" s="41"/>
      <c r="K27" s="41"/>
      <c r="L27" s="41"/>
      <c r="M27" s="41"/>
      <c r="N27" s="41"/>
      <c r="O27" s="42"/>
      <c r="P27" s="60"/>
      <c r="Q27" s="69"/>
      <c r="R27" s="41"/>
      <c r="S27" s="41"/>
      <c r="T27" s="41"/>
      <c r="U27" s="41"/>
      <c r="V27" s="41"/>
      <c r="W27" s="41"/>
      <c r="X27" s="41"/>
      <c r="Y27" s="47"/>
      <c r="Z27" s="15"/>
    </row>
    <row r="28" spans="1:26" ht="10.5" customHeight="1">
      <c r="A28" s="12">
        <f t="shared" si="1"/>
        <v>28</v>
      </c>
      <c r="B28" s="377" t="s">
        <v>96</v>
      </c>
      <c r="C28" s="371"/>
      <c r="D28" s="39"/>
      <c r="E28" s="377" t="s">
        <v>97</v>
      </c>
      <c r="F28" s="371"/>
      <c r="G28" s="39"/>
      <c r="H28" s="14" t="str">
        <f>H27</f>
        <v>PPMV</v>
      </c>
      <c r="I28" s="40"/>
      <c r="J28" s="41"/>
      <c r="K28" s="41"/>
      <c r="L28" s="41"/>
      <c r="M28" s="41"/>
      <c r="N28" s="41"/>
      <c r="O28" s="42"/>
      <c r="P28" s="60"/>
      <c r="Q28" s="69"/>
      <c r="R28" s="41"/>
      <c r="S28" s="41"/>
      <c r="T28" s="41"/>
      <c r="U28" s="41"/>
      <c r="V28" s="41"/>
      <c r="W28" s="41"/>
      <c r="X28" s="41"/>
      <c r="Y28" s="47"/>
      <c r="Z28" s="15"/>
    </row>
    <row r="29" spans="1:26" ht="10.5" customHeight="1">
      <c r="A29" s="12">
        <f t="shared" si="1"/>
        <v>29</v>
      </c>
      <c r="B29" s="377" t="s">
        <v>98</v>
      </c>
      <c r="C29" s="371"/>
      <c r="D29" s="340"/>
      <c r="E29" s="377" t="s">
        <v>99</v>
      </c>
      <c r="F29" s="371"/>
      <c r="G29" s="39"/>
      <c r="H29" s="14" t="str">
        <f>H28</f>
        <v>PPMV</v>
      </c>
      <c r="I29" s="40"/>
      <c r="J29" s="41"/>
      <c r="K29" s="41"/>
      <c r="L29" s="41"/>
      <c r="M29" s="41"/>
      <c r="N29" s="41"/>
      <c r="O29" s="42"/>
      <c r="P29" s="60"/>
      <c r="Q29" s="69"/>
      <c r="R29" s="41"/>
      <c r="S29" s="41"/>
      <c r="T29" s="41"/>
      <c r="U29" s="41"/>
      <c r="V29" s="41"/>
      <c r="W29" s="41"/>
      <c r="X29" s="41"/>
      <c r="Y29" s="47"/>
      <c r="Z29" s="15"/>
    </row>
    <row r="30" spans="1:26" ht="10.5" customHeight="1">
      <c r="A30" s="12">
        <f t="shared" si="1"/>
        <v>30</v>
      </c>
      <c r="B30" s="348" t="s">
        <v>100</v>
      </c>
      <c r="C30" s="379"/>
      <c r="D30" s="39"/>
      <c r="E30" s="348" t="s">
        <v>101</v>
      </c>
      <c r="F30" s="379"/>
      <c r="G30" s="39"/>
      <c r="H30" s="14"/>
      <c r="I30" s="40"/>
      <c r="J30" s="41"/>
      <c r="K30" s="41"/>
      <c r="L30" s="41"/>
      <c r="M30" s="41"/>
      <c r="N30" s="41"/>
      <c r="O30" s="42"/>
      <c r="P30" s="60"/>
      <c r="Q30" s="69"/>
      <c r="R30" s="41"/>
      <c r="S30" s="41"/>
      <c r="T30" s="41"/>
      <c r="U30" s="41"/>
      <c r="V30" s="41"/>
      <c r="W30" s="41"/>
      <c r="X30" s="41"/>
      <c r="Y30" s="47"/>
      <c r="Z30" s="15"/>
    </row>
    <row r="31" spans="1:26" ht="10.5" customHeight="1">
      <c r="A31" s="12">
        <f t="shared" si="1"/>
        <v>31</v>
      </c>
      <c r="B31" s="377" t="s">
        <v>102</v>
      </c>
      <c r="C31" s="374"/>
      <c r="D31" s="39"/>
      <c r="E31" s="377" t="s">
        <v>103</v>
      </c>
      <c r="F31" s="374"/>
      <c r="G31" s="39"/>
      <c r="H31" s="14" t="s">
        <v>104</v>
      </c>
      <c r="I31" s="40"/>
      <c r="J31" s="41"/>
      <c r="K31" s="41"/>
      <c r="L31" s="41"/>
      <c r="M31" s="41"/>
      <c r="N31" s="41"/>
      <c r="O31" s="42"/>
      <c r="P31" s="70"/>
      <c r="Q31" s="17"/>
      <c r="R31" s="71"/>
      <c r="S31" s="72"/>
      <c r="T31" s="41"/>
      <c r="U31" s="41"/>
      <c r="V31" s="41"/>
      <c r="W31" s="41"/>
      <c r="X31" s="41"/>
      <c r="Y31" s="47"/>
      <c r="Z31" s="15"/>
    </row>
    <row r="32" spans="1:26" ht="10.5" customHeight="1">
      <c r="A32" s="12">
        <f t="shared" si="1"/>
        <v>32</v>
      </c>
      <c r="B32" s="377" t="s">
        <v>105</v>
      </c>
      <c r="C32" s="374"/>
      <c r="D32" s="39"/>
      <c r="E32" s="377" t="s">
        <v>106</v>
      </c>
      <c r="F32" s="374"/>
      <c r="G32" s="39"/>
      <c r="H32" s="14" t="s">
        <v>104</v>
      </c>
      <c r="I32" s="40"/>
      <c r="J32" s="41"/>
      <c r="K32" s="41"/>
      <c r="L32" s="41"/>
      <c r="M32" s="41"/>
      <c r="N32" s="41"/>
      <c r="O32" s="42"/>
      <c r="P32" s="60"/>
      <c r="Q32" s="72"/>
      <c r="R32" s="72"/>
      <c r="S32" s="72"/>
      <c r="T32" s="41"/>
      <c r="U32" s="41"/>
      <c r="V32" s="41"/>
      <c r="W32" s="41"/>
      <c r="X32" s="41"/>
      <c r="Y32" s="47"/>
      <c r="Z32" s="15"/>
    </row>
    <row r="33" spans="1:26" ht="10.5" customHeight="1">
      <c r="A33" s="12">
        <f t="shared" si="1"/>
        <v>33</v>
      </c>
      <c r="B33" s="339"/>
      <c r="C33" s="374"/>
      <c r="D33" s="39"/>
      <c r="E33" s="339"/>
      <c r="F33" s="374"/>
      <c r="G33" s="39"/>
      <c r="H33" s="14"/>
      <c r="I33" s="40"/>
      <c r="J33" s="41"/>
      <c r="K33" s="41"/>
      <c r="L33" s="41"/>
      <c r="M33" s="41"/>
      <c r="N33" s="41"/>
      <c r="O33" s="42"/>
      <c r="P33" s="60"/>
      <c r="Q33" s="72"/>
      <c r="R33" s="72"/>
      <c r="S33" s="72"/>
      <c r="T33" s="41"/>
      <c r="U33" s="41"/>
      <c r="V33" s="41"/>
      <c r="W33" s="41"/>
      <c r="X33" s="41"/>
      <c r="Y33" s="47"/>
      <c r="Z33" s="15"/>
    </row>
    <row r="34" spans="1:26" ht="10.5" customHeight="1">
      <c r="A34" s="12">
        <f t="shared" si="1"/>
        <v>34</v>
      </c>
      <c r="B34" s="348" t="s">
        <v>107</v>
      </c>
      <c r="C34" s="382"/>
      <c r="D34" s="382"/>
      <c r="E34" s="348" t="s">
        <v>108</v>
      </c>
      <c r="F34" s="382"/>
      <c r="G34" s="382"/>
      <c r="H34" s="14"/>
      <c r="I34" s="73"/>
      <c r="J34" s="41"/>
      <c r="K34" s="41"/>
      <c r="L34" s="41"/>
      <c r="M34" s="41"/>
      <c r="N34" s="41"/>
      <c r="O34" s="42"/>
      <c r="P34" s="74"/>
      <c r="Q34" s="75"/>
      <c r="R34" s="75"/>
      <c r="S34" s="75"/>
      <c r="T34" s="41"/>
      <c r="U34" s="41"/>
      <c r="V34" s="41"/>
      <c r="W34" s="41"/>
      <c r="X34" s="41"/>
      <c r="Y34" s="47"/>
      <c r="Z34" s="15"/>
    </row>
    <row r="35" spans="1:26" ht="10.5" customHeight="1">
      <c r="A35" s="12">
        <f t="shared" si="1"/>
        <v>35</v>
      </c>
      <c r="B35" s="377" t="s">
        <v>109</v>
      </c>
      <c r="C35" s="371"/>
      <c r="D35" s="340"/>
      <c r="E35" s="377" t="s">
        <v>110</v>
      </c>
      <c r="F35" s="371"/>
      <c r="G35" s="340"/>
      <c r="H35" s="14" t="str">
        <f>AA10</f>
        <v>ft.</v>
      </c>
      <c r="I35" s="73"/>
      <c r="J35" s="76"/>
      <c r="K35" s="76"/>
      <c r="L35" s="76"/>
      <c r="M35" s="76"/>
      <c r="N35" s="76"/>
      <c r="O35" s="77"/>
      <c r="P35" s="78"/>
      <c r="Q35" s="17"/>
      <c r="R35" s="71"/>
      <c r="S35" s="75"/>
      <c r="T35" s="76"/>
      <c r="U35" s="76"/>
      <c r="V35" s="76"/>
      <c r="W35" s="76"/>
      <c r="X35" s="76"/>
      <c r="Y35" s="79"/>
      <c r="Z35" s="15"/>
    </row>
    <row r="36" spans="1:26" ht="10.5" customHeight="1" thickBot="1">
      <c r="A36" s="29">
        <f t="shared" si="1"/>
        <v>36</v>
      </c>
      <c r="B36" s="63" t="s">
        <v>111</v>
      </c>
      <c r="C36" s="39"/>
      <c r="D36" s="13"/>
      <c r="E36" s="63" t="s">
        <v>112</v>
      </c>
      <c r="F36" s="39"/>
      <c r="G36" s="13"/>
      <c r="H36" s="30" t="str">
        <f>H35</f>
        <v>ft.</v>
      </c>
      <c r="I36" s="80"/>
      <c r="J36" s="81"/>
      <c r="K36" s="81"/>
      <c r="L36" s="81"/>
      <c r="M36" s="81"/>
      <c r="N36" s="81"/>
      <c r="O36" s="82"/>
      <c r="P36" s="83"/>
      <c r="Q36" s="84"/>
      <c r="R36" s="85"/>
      <c r="S36" s="86"/>
      <c r="T36" s="81"/>
      <c r="U36" s="81"/>
      <c r="V36" s="81"/>
      <c r="W36" s="81"/>
      <c r="X36" s="81"/>
      <c r="Y36" s="87"/>
      <c r="Z36" s="20"/>
    </row>
    <row r="37" spans="1:26" ht="13.5" customHeight="1" thickBot="1">
      <c r="A37" s="1">
        <f t="shared" si="1"/>
        <v>37</v>
      </c>
      <c r="B37" s="2"/>
      <c r="C37" s="2"/>
      <c r="D37" s="2"/>
      <c r="E37" s="362" t="s">
        <v>113</v>
      </c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6"/>
      <c r="Z37" s="31"/>
    </row>
    <row r="38" spans="1:26" ht="10.5" customHeight="1">
      <c r="A38" s="32">
        <f t="shared" si="1"/>
        <v>38</v>
      </c>
      <c r="B38" s="335" t="s">
        <v>114</v>
      </c>
      <c r="C38" s="387"/>
      <c r="D38" s="336"/>
      <c r="E38" s="388" t="s">
        <v>114</v>
      </c>
      <c r="F38" s="389"/>
      <c r="G38" s="390"/>
      <c r="H38" s="9"/>
      <c r="I38" s="337"/>
      <c r="J38" s="337"/>
      <c r="K38" s="337"/>
      <c r="L38" s="337"/>
      <c r="M38" s="381"/>
      <c r="N38" s="35"/>
      <c r="O38" s="380"/>
      <c r="P38" s="337"/>
      <c r="Q38" s="337"/>
      <c r="R38" s="337"/>
      <c r="S38" s="381"/>
      <c r="T38" s="35"/>
      <c r="U38" s="380"/>
      <c r="V38" s="337"/>
      <c r="W38" s="337"/>
      <c r="X38" s="337"/>
      <c r="Y38" s="381"/>
      <c r="Z38" s="26"/>
    </row>
    <row r="39" spans="1:26" ht="10.5" customHeight="1">
      <c r="A39" s="12">
        <f t="shared" si="1"/>
        <v>39</v>
      </c>
      <c r="B39" s="339" t="s">
        <v>115</v>
      </c>
      <c r="C39" s="374"/>
      <c r="D39" s="340"/>
      <c r="E39" s="339" t="s">
        <v>116</v>
      </c>
      <c r="F39" s="374"/>
      <c r="G39" s="340"/>
      <c r="H39" s="14"/>
      <c r="I39" s="383"/>
      <c r="J39" s="384"/>
      <c r="K39" s="384"/>
      <c r="L39" s="384"/>
      <c r="M39" s="384"/>
      <c r="N39" s="41"/>
      <c r="O39" s="384"/>
      <c r="P39" s="384"/>
      <c r="Q39" s="384"/>
      <c r="R39" s="384"/>
      <c r="S39" s="384"/>
      <c r="T39" s="41"/>
      <c r="U39" s="391"/>
      <c r="V39" s="343"/>
      <c r="W39" s="343"/>
      <c r="X39" s="343"/>
      <c r="Y39" s="344"/>
      <c r="Z39" s="15"/>
    </row>
    <row r="40" spans="1:26" ht="10.5" customHeight="1">
      <c r="A40" s="12">
        <f t="shared" si="1"/>
        <v>40</v>
      </c>
      <c r="B40" s="339" t="s">
        <v>53</v>
      </c>
      <c r="C40" s="374"/>
      <c r="D40" s="340"/>
      <c r="E40" s="339" t="s">
        <v>117</v>
      </c>
      <c r="F40" s="374"/>
      <c r="G40" s="340"/>
      <c r="H40" s="14"/>
      <c r="I40" s="392"/>
      <c r="J40" s="393"/>
      <c r="K40" s="89"/>
      <c r="L40" s="394"/>
      <c r="M40" s="393"/>
      <c r="N40" s="89"/>
      <c r="O40" s="394"/>
      <c r="P40" s="393"/>
      <c r="Q40" s="90"/>
      <c r="R40" s="394"/>
      <c r="S40" s="393"/>
      <c r="T40" s="89"/>
      <c r="U40" s="394"/>
      <c r="V40" s="393"/>
      <c r="W40" s="89"/>
      <c r="X40" s="394"/>
      <c r="Y40" s="395"/>
      <c r="Z40" s="15"/>
    </row>
    <row r="41" spans="1:26" ht="10.5" customHeight="1">
      <c r="A41" s="12">
        <f t="shared" si="1"/>
        <v>41</v>
      </c>
      <c r="B41" s="348" t="s">
        <v>118</v>
      </c>
      <c r="C41" s="379"/>
      <c r="D41" s="349"/>
      <c r="E41" s="348" t="s">
        <v>119</v>
      </c>
      <c r="F41" s="379"/>
      <c r="G41" s="349"/>
      <c r="H41" s="14" t="str">
        <f>AA2</f>
        <v>MMBtu/hr</v>
      </c>
      <c r="I41" s="399"/>
      <c r="J41" s="397"/>
      <c r="K41" s="91"/>
      <c r="L41" s="396"/>
      <c r="M41" s="397"/>
      <c r="N41" s="91"/>
      <c r="O41" s="396"/>
      <c r="P41" s="397"/>
      <c r="Q41" s="92"/>
      <c r="R41" s="396"/>
      <c r="S41" s="397"/>
      <c r="T41" s="91"/>
      <c r="U41" s="396"/>
      <c r="V41" s="397"/>
      <c r="W41" s="91"/>
      <c r="X41" s="396"/>
      <c r="Y41" s="398"/>
      <c r="Z41" s="15"/>
    </row>
    <row r="42" spans="1:26" ht="10.5" customHeight="1">
      <c r="A42" s="12">
        <f t="shared" si="1"/>
        <v>42</v>
      </c>
      <c r="B42" s="339" t="s">
        <v>120</v>
      </c>
      <c r="C42" s="374"/>
      <c r="D42" s="340"/>
      <c r="E42" s="339" t="s">
        <v>121</v>
      </c>
      <c r="F42" s="374"/>
      <c r="G42" s="340"/>
      <c r="H42" s="14" t="str">
        <f>AA7</f>
        <v>psig</v>
      </c>
      <c r="I42" s="399"/>
      <c r="J42" s="397"/>
      <c r="K42" s="91"/>
      <c r="L42" s="396"/>
      <c r="M42" s="397"/>
      <c r="N42" s="91"/>
      <c r="O42" s="396"/>
      <c r="P42" s="397"/>
      <c r="Q42" s="92"/>
      <c r="R42" s="396"/>
      <c r="S42" s="397"/>
      <c r="T42" s="91"/>
      <c r="U42" s="400"/>
      <c r="V42" s="401"/>
      <c r="W42" s="91"/>
      <c r="X42" s="400"/>
      <c r="Y42" s="402"/>
      <c r="Z42" s="15"/>
    </row>
    <row r="43" spans="1:26" ht="10.5" customHeight="1">
      <c r="A43" s="29">
        <f t="shared" si="1"/>
        <v>43</v>
      </c>
      <c r="B43" s="339" t="s">
        <v>122</v>
      </c>
      <c r="C43" s="340"/>
      <c r="D43" s="340"/>
      <c r="E43" s="339" t="s">
        <v>123</v>
      </c>
      <c r="F43" s="340"/>
      <c r="G43" s="340"/>
      <c r="H43" s="19" t="str">
        <f>AA8</f>
        <v>°F</v>
      </c>
      <c r="I43" s="343"/>
      <c r="J43" s="383"/>
      <c r="K43" s="41"/>
      <c r="L43" s="391"/>
      <c r="M43" s="383"/>
      <c r="N43" s="41"/>
      <c r="O43" s="403"/>
      <c r="P43" s="383"/>
      <c r="Q43" s="69"/>
      <c r="R43" s="403"/>
      <c r="S43" s="383"/>
      <c r="T43" s="41"/>
      <c r="U43" s="391"/>
      <c r="V43" s="383"/>
      <c r="W43" s="41"/>
      <c r="X43" s="391"/>
      <c r="Y43" s="344"/>
      <c r="Z43" s="20"/>
    </row>
    <row r="44" spans="1:26" s="94" customFormat="1" ht="10.5" customHeight="1">
      <c r="A44" s="21">
        <f t="shared" si="1"/>
        <v>44</v>
      </c>
      <c r="B44" s="339" t="s">
        <v>124</v>
      </c>
      <c r="C44" s="340"/>
      <c r="D44" s="340"/>
      <c r="E44" s="339" t="s">
        <v>125</v>
      </c>
      <c r="F44" s="340"/>
      <c r="G44" s="340"/>
      <c r="H44" s="52" t="str">
        <f>H42</f>
        <v>psig</v>
      </c>
      <c r="I44" s="408"/>
      <c r="J44" s="405"/>
      <c r="K44" s="76"/>
      <c r="L44" s="404"/>
      <c r="M44" s="405"/>
      <c r="N44" s="93"/>
      <c r="O44" s="396"/>
      <c r="P44" s="397"/>
      <c r="Q44" s="93"/>
      <c r="R44" s="404"/>
      <c r="S44" s="405"/>
      <c r="T44" s="93"/>
      <c r="U44" s="400"/>
      <c r="V44" s="401"/>
      <c r="W44" s="76"/>
      <c r="X44" s="406"/>
      <c r="Y44" s="407"/>
      <c r="Z44" s="58"/>
    </row>
    <row r="45" spans="1:26" ht="10.5" customHeight="1">
      <c r="A45" s="95">
        <f t="shared" si="1"/>
        <v>45</v>
      </c>
      <c r="B45" s="339" t="s">
        <v>126</v>
      </c>
      <c r="C45" s="340"/>
      <c r="D45" s="340"/>
      <c r="E45" s="339" t="s">
        <v>127</v>
      </c>
      <c r="F45" s="340"/>
      <c r="G45" s="340"/>
      <c r="H45" s="96" t="str">
        <f>H43</f>
        <v>°F</v>
      </c>
      <c r="I45" s="409"/>
      <c r="J45" s="383"/>
      <c r="K45" s="41"/>
      <c r="L45" s="391"/>
      <c r="M45" s="383"/>
      <c r="N45" s="41"/>
      <c r="O45" s="396"/>
      <c r="P45" s="397"/>
      <c r="Q45" s="69"/>
      <c r="R45" s="391"/>
      <c r="S45" s="383"/>
      <c r="T45" s="41"/>
      <c r="U45" s="400"/>
      <c r="V45" s="401"/>
      <c r="W45" s="41"/>
      <c r="X45" s="391"/>
      <c r="Y45" s="344"/>
      <c r="Z45" s="97"/>
    </row>
    <row r="46" spans="1:26" ht="10.5" customHeight="1">
      <c r="A46" s="12">
        <f t="shared" si="1"/>
        <v>46</v>
      </c>
      <c r="B46" s="339" t="s">
        <v>128</v>
      </c>
      <c r="C46" s="340"/>
      <c r="D46" s="340"/>
      <c r="E46" s="339" t="s">
        <v>129</v>
      </c>
      <c r="F46" s="340"/>
      <c r="G46" s="340"/>
      <c r="H46" s="14" t="str">
        <f>H45</f>
        <v>°F</v>
      </c>
      <c r="I46" s="343"/>
      <c r="J46" s="383"/>
      <c r="K46" s="69"/>
      <c r="L46" s="391"/>
      <c r="M46" s="383"/>
      <c r="N46" s="69"/>
      <c r="O46" s="396"/>
      <c r="P46" s="397"/>
      <c r="Q46" s="69"/>
      <c r="R46" s="391"/>
      <c r="S46" s="383"/>
      <c r="T46" s="41"/>
      <c r="U46" s="400"/>
      <c r="V46" s="401"/>
      <c r="W46" s="69"/>
      <c r="X46" s="410"/>
      <c r="Y46" s="344"/>
      <c r="Z46" s="15"/>
    </row>
    <row r="47" spans="1:26" ht="10.5" customHeight="1">
      <c r="A47" s="32">
        <f t="shared" si="1"/>
        <v>47</v>
      </c>
      <c r="B47" s="339" t="s">
        <v>130</v>
      </c>
      <c r="C47" s="340"/>
      <c r="D47" s="340"/>
      <c r="E47" s="339" t="s">
        <v>131</v>
      </c>
      <c r="F47" s="340"/>
      <c r="G47" s="340"/>
      <c r="H47" s="25" t="s">
        <v>46</v>
      </c>
      <c r="I47" s="399"/>
      <c r="J47" s="397"/>
      <c r="K47" s="98"/>
      <c r="L47" s="411"/>
      <c r="M47" s="412"/>
      <c r="N47" s="98"/>
      <c r="O47" s="411"/>
      <c r="P47" s="412"/>
      <c r="Q47" s="99"/>
      <c r="R47" s="411"/>
      <c r="S47" s="412"/>
      <c r="T47" s="98"/>
      <c r="U47" s="411"/>
      <c r="V47" s="412"/>
      <c r="W47" s="98"/>
      <c r="X47" s="411"/>
      <c r="Y47" s="413"/>
      <c r="Z47" s="26"/>
    </row>
    <row r="48" spans="1:26" ht="10.5" customHeight="1">
      <c r="A48" s="12">
        <f t="shared" si="1"/>
        <v>48</v>
      </c>
      <c r="B48" s="339" t="s">
        <v>132</v>
      </c>
      <c r="C48" s="340"/>
      <c r="D48" s="340"/>
      <c r="E48" s="352" t="s">
        <v>133</v>
      </c>
      <c r="F48" s="414"/>
      <c r="G48" s="414"/>
      <c r="H48" s="14" t="str">
        <f>AA11</f>
        <v>in. w.c.</v>
      </c>
      <c r="I48" s="409"/>
      <c r="J48" s="405"/>
      <c r="K48" s="76"/>
      <c r="L48" s="406"/>
      <c r="M48" s="405"/>
      <c r="N48" s="76"/>
      <c r="O48" s="396"/>
      <c r="P48" s="397"/>
      <c r="Q48" s="69"/>
      <c r="R48" s="391"/>
      <c r="S48" s="383"/>
      <c r="T48" s="41"/>
      <c r="U48" s="400"/>
      <c r="V48" s="401"/>
      <c r="W48" s="76"/>
      <c r="X48" s="406"/>
      <c r="Y48" s="407"/>
      <c r="Z48" s="15"/>
    </row>
    <row r="49" spans="1:26" ht="10.5" customHeight="1">
      <c r="A49" s="12">
        <f t="shared" si="1"/>
        <v>49</v>
      </c>
      <c r="B49" s="339" t="s">
        <v>134</v>
      </c>
      <c r="C49" s="374"/>
      <c r="D49" s="340"/>
      <c r="E49" s="352" t="s">
        <v>135</v>
      </c>
      <c r="F49" s="376"/>
      <c r="G49" s="414"/>
      <c r="H49" s="14" t="str">
        <f>H44</f>
        <v>psig</v>
      </c>
      <c r="I49" s="409"/>
      <c r="J49" s="383"/>
      <c r="K49" s="41"/>
      <c r="L49" s="391"/>
      <c r="M49" s="383"/>
      <c r="N49" s="41"/>
      <c r="O49" s="396"/>
      <c r="P49" s="397"/>
      <c r="Q49" s="69"/>
      <c r="R49" s="391"/>
      <c r="S49" s="383"/>
      <c r="T49" s="41"/>
      <c r="U49" s="400"/>
      <c r="V49" s="401"/>
      <c r="W49" s="69"/>
      <c r="X49" s="410"/>
      <c r="Y49" s="344"/>
      <c r="Z49" s="15"/>
    </row>
    <row r="50" spans="1:26" ht="10.5" customHeight="1">
      <c r="A50" s="12">
        <f t="shared" si="1"/>
        <v>50</v>
      </c>
      <c r="B50" s="339" t="s">
        <v>136</v>
      </c>
      <c r="C50" s="374"/>
      <c r="D50" s="340"/>
      <c r="E50" s="352" t="s">
        <v>137</v>
      </c>
      <c r="F50" s="376"/>
      <c r="G50" s="414"/>
      <c r="H50" s="14" t="str">
        <f>H46</f>
        <v>°F</v>
      </c>
      <c r="I50" s="409"/>
      <c r="J50" s="383"/>
      <c r="K50" s="41"/>
      <c r="L50" s="391"/>
      <c r="M50" s="383"/>
      <c r="N50" s="41"/>
      <c r="O50" s="396"/>
      <c r="P50" s="397"/>
      <c r="Q50" s="69"/>
      <c r="R50" s="391"/>
      <c r="S50" s="383"/>
      <c r="T50" s="41"/>
      <c r="U50" s="400"/>
      <c r="V50" s="401"/>
      <c r="W50" s="69"/>
      <c r="X50" s="410"/>
      <c r="Y50" s="344"/>
      <c r="Z50" s="15"/>
    </row>
    <row r="51" spans="1:26" ht="10.5" customHeight="1">
      <c r="A51" s="12">
        <f t="shared" si="1"/>
        <v>51</v>
      </c>
      <c r="B51" s="339" t="s">
        <v>138</v>
      </c>
      <c r="C51" s="374"/>
      <c r="D51" s="340"/>
      <c r="E51" s="352" t="s">
        <v>139</v>
      </c>
      <c r="F51" s="376"/>
      <c r="G51" s="414"/>
      <c r="H51" s="14" t="s">
        <v>140</v>
      </c>
      <c r="I51" s="409"/>
      <c r="J51" s="383"/>
      <c r="K51" s="41"/>
      <c r="L51" s="391"/>
      <c r="M51" s="383"/>
      <c r="N51" s="41"/>
      <c r="O51" s="396"/>
      <c r="P51" s="397"/>
      <c r="Q51" s="69"/>
      <c r="R51" s="391"/>
      <c r="S51" s="383"/>
      <c r="T51" s="41"/>
      <c r="U51" s="400"/>
      <c r="V51" s="401"/>
      <c r="W51" s="92"/>
      <c r="X51" s="415"/>
      <c r="Y51" s="398"/>
      <c r="Z51" s="15"/>
    </row>
    <row r="52" spans="1:26" ht="10.5" customHeight="1">
      <c r="A52" s="12">
        <f t="shared" si="1"/>
        <v>52</v>
      </c>
      <c r="B52" s="339" t="s">
        <v>141</v>
      </c>
      <c r="C52" s="374"/>
      <c r="D52" s="340"/>
      <c r="E52" s="339" t="s">
        <v>142</v>
      </c>
      <c r="F52" s="374"/>
      <c r="G52" s="340"/>
      <c r="H52" s="14"/>
      <c r="I52" s="343"/>
      <c r="J52" s="383"/>
      <c r="K52" s="69"/>
      <c r="L52" s="391"/>
      <c r="M52" s="383"/>
      <c r="N52" s="69"/>
      <c r="O52" s="391"/>
      <c r="P52" s="383"/>
      <c r="Q52" s="69"/>
      <c r="R52" s="391"/>
      <c r="S52" s="383"/>
      <c r="T52" s="69"/>
      <c r="U52" s="391"/>
      <c r="V52" s="383"/>
      <c r="W52" s="69"/>
      <c r="X52" s="410"/>
      <c r="Y52" s="344"/>
      <c r="Z52" s="15"/>
    </row>
    <row r="53" spans="1:26" ht="10.5" customHeight="1">
      <c r="A53" s="12">
        <f t="shared" si="1"/>
        <v>53</v>
      </c>
      <c r="B53" s="377" t="s">
        <v>143</v>
      </c>
      <c r="C53" s="416"/>
      <c r="D53" s="416"/>
      <c r="E53" s="377" t="s">
        <v>144</v>
      </c>
      <c r="F53" s="416"/>
      <c r="G53" s="416"/>
      <c r="H53" s="14" t="str">
        <f>AA10</f>
        <v>ft.</v>
      </c>
      <c r="I53" s="409"/>
      <c r="J53" s="405"/>
      <c r="K53" s="76"/>
      <c r="L53" s="406"/>
      <c r="M53" s="405"/>
      <c r="N53" s="76"/>
      <c r="O53" s="396"/>
      <c r="P53" s="397"/>
      <c r="Q53" s="69"/>
      <c r="R53" s="391"/>
      <c r="S53" s="383"/>
      <c r="T53" s="41"/>
      <c r="U53" s="400"/>
      <c r="V53" s="401"/>
      <c r="W53" s="101"/>
      <c r="X53" s="404"/>
      <c r="Y53" s="407"/>
      <c r="Z53" s="15"/>
    </row>
    <row r="54" spans="1:26" ht="10.5" customHeight="1">
      <c r="A54" s="12">
        <f t="shared" si="1"/>
        <v>54</v>
      </c>
      <c r="B54" s="377" t="s">
        <v>145</v>
      </c>
      <c r="C54" s="416"/>
      <c r="D54" s="416"/>
      <c r="E54" s="377" t="s">
        <v>146</v>
      </c>
      <c r="F54" s="416"/>
      <c r="G54" s="416"/>
      <c r="H54" s="14" t="str">
        <f>H53</f>
        <v>ft.</v>
      </c>
      <c r="I54" s="409"/>
      <c r="J54" s="405"/>
      <c r="K54" s="76"/>
      <c r="L54" s="406"/>
      <c r="M54" s="405"/>
      <c r="N54" s="76"/>
      <c r="O54" s="396"/>
      <c r="P54" s="397"/>
      <c r="Q54" s="69"/>
      <c r="R54" s="391"/>
      <c r="S54" s="383"/>
      <c r="T54" s="41"/>
      <c r="U54" s="400"/>
      <c r="V54" s="401"/>
      <c r="W54" s="101"/>
      <c r="X54" s="404"/>
      <c r="Y54" s="407"/>
      <c r="Z54" s="15"/>
    </row>
    <row r="55" spans="1:26" ht="10.5" customHeight="1">
      <c r="A55" s="12">
        <f t="shared" si="1"/>
        <v>55</v>
      </c>
      <c r="B55" s="339" t="s">
        <v>147</v>
      </c>
      <c r="C55" s="340"/>
      <c r="D55" s="340"/>
      <c r="E55" s="339" t="s">
        <v>148</v>
      </c>
      <c r="F55" s="340"/>
      <c r="G55" s="340"/>
      <c r="H55" s="14"/>
      <c r="I55" s="343"/>
      <c r="J55" s="383"/>
      <c r="K55" s="69"/>
      <c r="L55" s="391"/>
      <c r="M55" s="383"/>
      <c r="N55" s="69"/>
      <c r="O55" s="391"/>
      <c r="P55" s="383"/>
      <c r="Q55" s="69"/>
      <c r="R55" s="391"/>
      <c r="S55" s="383"/>
      <c r="T55" s="69"/>
      <c r="U55" s="391"/>
      <c r="V55" s="383"/>
      <c r="W55" s="69"/>
      <c r="X55" s="410"/>
      <c r="Y55" s="344"/>
      <c r="Z55" s="15"/>
    </row>
    <row r="56" spans="1:26" ht="10.5" customHeight="1">
      <c r="A56" s="12">
        <f t="shared" si="1"/>
        <v>56</v>
      </c>
      <c r="B56" s="377" t="s">
        <v>94</v>
      </c>
      <c r="C56" s="416"/>
      <c r="D56" s="416"/>
      <c r="E56" s="377" t="s">
        <v>149</v>
      </c>
      <c r="F56" s="416"/>
      <c r="G56" s="416"/>
      <c r="H56" s="14" t="str">
        <f>AA15</f>
        <v>PPMV</v>
      </c>
      <c r="I56" s="417"/>
      <c r="J56" s="343"/>
      <c r="K56" s="354"/>
      <c r="L56" s="354"/>
      <c r="M56" s="418"/>
      <c r="N56" s="69"/>
      <c r="O56" s="417"/>
      <c r="P56" s="343"/>
      <c r="Q56" s="354"/>
      <c r="R56" s="354"/>
      <c r="S56" s="418"/>
      <c r="T56" s="69"/>
      <c r="U56" s="417"/>
      <c r="V56" s="343"/>
      <c r="W56" s="354"/>
      <c r="X56" s="354"/>
      <c r="Y56" s="418"/>
      <c r="Z56" s="15"/>
    </row>
    <row r="57" spans="1:26" ht="10.5" customHeight="1">
      <c r="A57" s="12">
        <f t="shared" si="1"/>
        <v>57</v>
      </c>
      <c r="B57" s="377" t="s">
        <v>96</v>
      </c>
      <c r="C57" s="416"/>
      <c r="D57" s="416"/>
      <c r="E57" s="377" t="s">
        <v>150</v>
      </c>
      <c r="F57" s="416"/>
      <c r="G57" s="416"/>
      <c r="H57" s="14" t="str">
        <f>H56</f>
        <v>PPMV</v>
      </c>
      <c r="I57" s="417"/>
      <c r="J57" s="343"/>
      <c r="K57" s="354"/>
      <c r="L57" s="354"/>
      <c r="M57" s="418"/>
      <c r="N57" s="69"/>
      <c r="O57" s="417"/>
      <c r="P57" s="343"/>
      <c r="Q57" s="354"/>
      <c r="R57" s="354"/>
      <c r="S57" s="418"/>
      <c r="T57" s="69"/>
      <c r="U57" s="417"/>
      <c r="V57" s="343"/>
      <c r="W57" s="354"/>
      <c r="X57" s="354"/>
      <c r="Y57" s="418"/>
      <c r="Z57" s="15"/>
    </row>
    <row r="58" spans="1:26" ht="10.5" customHeight="1">
      <c r="A58" s="29">
        <f t="shared" si="1"/>
        <v>58</v>
      </c>
      <c r="B58" s="428" t="s">
        <v>98</v>
      </c>
      <c r="C58" s="429"/>
      <c r="D58" s="429"/>
      <c r="E58" s="428" t="s">
        <v>151</v>
      </c>
      <c r="F58" s="429"/>
      <c r="G58" s="429"/>
      <c r="H58" s="19" t="str">
        <f>H57</f>
        <v>PPMV</v>
      </c>
      <c r="I58" s="430"/>
      <c r="J58" s="420"/>
      <c r="K58" s="421"/>
      <c r="L58" s="421"/>
      <c r="M58" s="431"/>
      <c r="N58" s="102"/>
      <c r="O58" s="419"/>
      <c r="P58" s="420"/>
      <c r="Q58" s="421"/>
      <c r="R58" s="421"/>
      <c r="S58" s="431"/>
      <c r="T58" s="102"/>
      <c r="U58" s="419"/>
      <c r="V58" s="420"/>
      <c r="W58" s="421"/>
      <c r="X58" s="421"/>
      <c r="Y58" s="422"/>
      <c r="Z58" s="20"/>
    </row>
    <row r="59" spans="1:26" ht="10.5" customHeight="1">
      <c r="A59" s="103">
        <f t="shared" si="1"/>
        <v>59</v>
      </c>
      <c r="B59" s="423" t="s">
        <v>152</v>
      </c>
      <c r="C59" s="424"/>
      <c r="D59" s="424"/>
      <c r="E59" s="423" t="s">
        <v>153</v>
      </c>
      <c r="F59" s="424"/>
      <c r="G59" s="424"/>
      <c r="H59" s="104"/>
      <c r="I59" s="425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7"/>
      <c r="Z59" s="105"/>
    </row>
    <row r="60" spans="1:26" ht="10.5" customHeight="1">
      <c r="A60" s="32">
        <f t="shared" si="1"/>
        <v>60</v>
      </c>
      <c r="B60" s="372" t="s">
        <v>102</v>
      </c>
      <c r="C60" s="432"/>
      <c r="D60" s="432"/>
      <c r="E60" s="372" t="s">
        <v>103</v>
      </c>
      <c r="F60" s="432"/>
      <c r="G60" s="432"/>
      <c r="H60" s="25" t="s">
        <v>104</v>
      </c>
      <c r="I60" s="433"/>
      <c r="J60" s="434"/>
      <c r="K60" s="434"/>
      <c r="L60" s="434"/>
      <c r="M60" s="434"/>
      <c r="N60" s="434"/>
      <c r="O60" s="434"/>
      <c r="P60" s="435"/>
      <c r="Q60" s="106"/>
      <c r="R60" s="436"/>
      <c r="S60" s="434"/>
      <c r="T60" s="434"/>
      <c r="U60" s="434"/>
      <c r="V60" s="434"/>
      <c r="W60" s="434"/>
      <c r="X60" s="434"/>
      <c r="Y60" s="437"/>
      <c r="Z60" s="26"/>
    </row>
    <row r="61" spans="1:26" ht="10.5" customHeight="1">
      <c r="A61" s="32">
        <f t="shared" si="1"/>
        <v>61</v>
      </c>
      <c r="B61" s="377" t="s">
        <v>105</v>
      </c>
      <c r="C61" s="416"/>
      <c r="D61" s="416"/>
      <c r="E61" s="377" t="s">
        <v>154</v>
      </c>
      <c r="F61" s="416"/>
      <c r="G61" s="416"/>
      <c r="H61" s="14" t="s">
        <v>104</v>
      </c>
      <c r="I61" s="343"/>
      <c r="J61" s="343"/>
      <c r="K61" s="343"/>
      <c r="L61" s="343"/>
      <c r="M61" s="343"/>
      <c r="N61" s="343"/>
      <c r="O61" s="343"/>
      <c r="P61" s="383"/>
      <c r="Q61" s="41"/>
      <c r="R61" s="391"/>
      <c r="S61" s="343"/>
      <c r="T61" s="343"/>
      <c r="U61" s="343"/>
      <c r="V61" s="343"/>
      <c r="W61" s="343"/>
      <c r="X61" s="343"/>
      <c r="Y61" s="344"/>
      <c r="Z61" s="107"/>
    </row>
    <row r="62" spans="1:26" ht="10.5" customHeight="1">
      <c r="A62" s="12">
        <f t="shared" si="1"/>
        <v>62</v>
      </c>
      <c r="B62" s="377" t="s">
        <v>155</v>
      </c>
      <c r="C62" s="416"/>
      <c r="D62" s="416"/>
      <c r="E62" s="377" t="s">
        <v>156</v>
      </c>
      <c r="F62" s="416"/>
      <c r="G62" s="416"/>
      <c r="H62" s="14" t="s">
        <v>157</v>
      </c>
      <c r="I62" s="40">
        <v>63</v>
      </c>
      <c r="J62" s="41">
        <v>125</v>
      </c>
      <c r="K62" s="41"/>
      <c r="L62" s="41">
        <v>250</v>
      </c>
      <c r="M62" s="41">
        <v>500</v>
      </c>
      <c r="N62" s="41"/>
      <c r="O62" s="41" t="s">
        <v>158</v>
      </c>
      <c r="P62" s="41" t="s">
        <v>159</v>
      </c>
      <c r="Q62" s="41"/>
      <c r="R62" s="41" t="s">
        <v>160</v>
      </c>
      <c r="S62" s="41" t="s">
        <v>161</v>
      </c>
      <c r="T62" s="41"/>
      <c r="U62" s="41"/>
      <c r="V62" s="41"/>
      <c r="W62" s="41"/>
      <c r="X62" s="41"/>
      <c r="Y62" s="47"/>
      <c r="Z62" s="108"/>
    </row>
    <row r="63" spans="1:26" ht="10.5" customHeight="1" thickBot="1">
      <c r="A63" s="29">
        <f t="shared" si="1"/>
        <v>63</v>
      </c>
      <c r="B63" s="438" t="s">
        <v>162</v>
      </c>
      <c r="C63" s="439"/>
      <c r="D63" s="440"/>
      <c r="E63" s="438" t="s">
        <v>163</v>
      </c>
      <c r="F63" s="439"/>
      <c r="G63" s="440"/>
      <c r="H63" s="30" t="s">
        <v>164</v>
      </c>
      <c r="I63" s="110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</row>
    <row r="64" spans="1:26" ht="10.5" customHeight="1">
      <c r="A64" s="446" t="s">
        <v>165</v>
      </c>
      <c r="B64" s="447"/>
      <c r="C64" s="447"/>
      <c r="D64" s="447"/>
      <c r="E64" s="448"/>
      <c r="F64" s="449" t="s">
        <v>166</v>
      </c>
      <c r="G64" s="449"/>
      <c r="H64" s="449"/>
      <c r="I64" s="449"/>
      <c r="J64" s="449"/>
      <c r="K64" s="449"/>
      <c r="L64" s="449"/>
      <c r="M64" s="88"/>
      <c r="N64" s="114"/>
      <c r="O64" s="447" t="s">
        <v>167</v>
      </c>
      <c r="P64" s="447"/>
      <c r="Q64" s="447"/>
      <c r="R64" s="450"/>
      <c r="S64" s="387" t="str">
        <f>'[1]COVER PAGE'!G32</f>
        <v>B-1001-290152-DE</v>
      </c>
      <c r="T64" s="450"/>
      <c r="U64" s="450"/>
      <c r="V64" s="450"/>
      <c r="W64" s="450"/>
      <c r="X64" s="450"/>
      <c r="Y64" s="450"/>
      <c r="Z64" s="451"/>
    </row>
    <row r="65" spans="1:26" ht="10.5" customHeight="1" thickBot="1">
      <c r="A65" s="441" t="s">
        <v>168</v>
      </c>
      <c r="B65" s="442"/>
      <c r="C65" s="442"/>
      <c r="D65" s="442"/>
      <c r="E65" s="442"/>
      <c r="F65" s="371"/>
      <c r="G65" s="371"/>
      <c r="H65" s="371"/>
      <c r="I65" s="371"/>
      <c r="J65" s="371"/>
      <c r="K65" s="371"/>
      <c r="L65" s="371"/>
      <c r="M65" s="115"/>
      <c r="N65" s="116"/>
      <c r="O65" s="443"/>
      <c r="P65" s="443"/>
      <c r="Q65" s="443"/>
      <c r="R65" s="444"/>
      <c r="S65" s="117"/>
      <c r="T65" s="118"/>
      <c r="U65" s="375"/>
      <c r="V65" s="375"/>
      <c r="W65" s="375"/>
      <c r="X65" s="375"/>
      <c r="Y65" s="375"/>
      <c r="Z65" s="445"/>
    </row>
    <row r="66" spans="1:26" ht="10.5" customHeight="1">
      <c r="A66" s="441" t="s">
        <v>169</v>
      </c>
      <c r="B66" s="442"/>
      <c r="C66" s="442"/>
      <c r="D66" s="442"/>
      <c r="E66" s="442"/>
      <c r="F66" s="452"/>
      <c r="G66" s="452"/>
      <c r="H66" s="452"/>
      <c r="I66" s="452"/>
      <c r="J66" s="452"/>
      <c r="K66" s="452"/>
      <c r="L66" s="452"/>
      <c r="M66" s="119"/>
      <c r="N66" s="120"/>
      <c r="O66" s="453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5"/>
    </row>
    <row r="67" spans="1:26" ht="10.5" customHeight="1">
      <c r="A67" s="121" t="s">
        <v>170</v>
      </c>
      <c r="B67" s="44"/>
      <c r="C67" s="122"/>
      <c r="D67" s="122"/>
      <c r="E67" s="44"/>
      <c r="F67" s="462"/>
      <c r="G67" s="462"/>
      <c r="H67" s="463"/>
      <c r="I67" s="463"/>
      <c r="J67" s="463"/>
      <c r="K67" s="463"/>
      <c r="L67" s="463"/>
      <c r="M67" s="123"/>
      <c r="N67" s="124"/>
      <c r="O67" s="456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8"/>
    </row>
    <row r="68" spans="1:26" ht="10.5" customHeight="1">
      <c r="A68" s="121" t="s">
        <v>171</v>
      </c>
      <c r="B68" s="44"/>
      <c r="C68" s="122"/>
      <c r="D68" s="122"/>
      <c r="E68" s="44"/>
      <c r="F68" s="371" t="s">
        <v>172</v>
      </c>
      <c r="G68" s="464"/>
      <c r="H68" s="371"/>
      <c r="I68" s="371"/>
      <c r="J68" s="371"/>
      <c r="K68" s="371"/>
      <c r="L68" s="371"/>
      <c r="M68" s="51"/>
      <c r="N68" s="125"/>
      <c r="O68" s="456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8"/>
    </row>
    <row r="69" spans="1:26" ht="10.5" customHeight="1">
      <c r="A69" s="121" t="s">
        <v>173</v>
      </c>
      <c r="B69" s="17"/>
      <c r="C69" s="122"/>
      <c r="D69" s="122"/>
      <c r="E69" s="17"/>
      <c r="F69" s="371"/>
      <c r="G69" s="371"/>
      <c r="H69" s="416"/>
      <c r="I69" s="416"/>
      <c r="J69" s="416"/>
      <c r="K69" s="416"/>
      <c r="L69" s="416"/>
      <c r="M69" s="100"/>
      <c r="N69" s="126"/>
      <c r="O69" s="456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8"/>
    </row>
    <row r="70" spans="1:26" ht="10.5" customHeight="1" thickBot="1">
      <c r="A70" s="121" t="s">
        <v>174</v>
      </c>
      <c r="B70" s="17"/>
      <c r="C70" s="122"/>
      <c r="D70" s="122"/>
      <c r="E70" s="17"/>
      <c r="F70" s="439"/>
      <c r="G70" s="439"/>
      <c r="H70" s="439"/>
      <c r="I70" s="439"/>
      <c r="J70" s="439"/>
      <c r="K70" s="439"/>
      <c r="L70" s="439"/>
      <c r="M70" s="109"/>
      <c r="N70" s="127"/>
      <c r="O70" s="459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1"/>
    </row>
    <row r="71" spans="1:26" ht="10.5" customHeight="1">
      <c r="A71" s="465" t="s">
        <v>175</v>
      </c>
      <c r="B71" s="466"/>
      <c r="C71" s="466"/>
      <c r="D71" s="466"/>
      <c r="E71" s="467"/>
      <c r="F71" s="467"/>
      <c r="G71" s="467"/>
      <c r="H71" s="467"/>
      <c r="I71" s="468"/>
      <c r="J71" s="472" t="s">
        <v>176</v>
      </c>
      <c r="K71" s="467"/>
      <c r="L71" s="467"/>
      <c r="M71" s="468"/>
      <c r="N71" s="128"/>
      <c r="O71" s="473" t="str">
        <f>'[1]COVER PAGE'!I70</f>
        <v>Document Number:</v>
      </c>
      <c r="P71" s="474"/>
      <c r="Q71" s="474"/>
      <c r="R71" s="475"/>
      <c r="S71" s="475"/>
      <c r="T71" s="475"/>
      <c r="U71" s="475"/>
      <c r="V71" s="475"/>
      <c r="W71" s="129"/>
      <c r="X71" s="476" t="s">
        <v>177</v>
      </c>
      <c r="Y71" s="477"/>
      <c r="Z71" s="478"/>
    </row>
    <row r="72" spans="1:26" ht="10.5" customHeight="1" thickBot="1">
      <c r="A72" s="469"/>
      <c r="B72" s="470"/>
      <c r="C72" s="470"/>
      <c r="D72" s="470"/>
      <c r="E72" s="470"/>
      <c r="F72" s="470"/>
      <c r="G72" s="470"/>
      <c r="H72" s="470"/>
      <c r="I72" s="471"/>
      <c r="J72" s="482" t="str">
        <f>'[1]COVER PAGE'!M71</f>
        <v>0</v>
      </c>
      <c r="K72" s="470"/>
      <c r="L72" s="470"/>
      <c r="M72" s="471"/>
      <c r="N72" s="130"/>
      <c r="O72" s="483" t="s">
        <v>178</v>
      </c>
      <c r="P72" s="484"/>
      <c r="Q72" s="484"/>
      <c r="R72" s="484"/>
      <c r="S72" s="484"/>
      <c r="T72" s="484"/>
      <c r="U72" s="484"/>
      <c r="V72" s="485"/>
      <c r="W72" s="131"/>
      <c r="X72" s="479"/>
      <c r="Y72" s="480"/>
      <c r="Z72" s="481"/>
    </row>
    <row r="73" spans="1:26" ht="13.5" customHeight="1" thickBot="1">
      <c r="A73" s="1">
        <v>1</v>
      </c>
      <c r="B73" s="2"/>
      <c r="C73" s="2"/>
      <c r="D73" s="2"/>
      <c r="E73" s="362" t="s">
        <v>179</v>
      </c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6"/>
      <c r="Z73" s="132" t="s">
        <v>1</v>
      </c>
    </row>
    <row r="74" spans="1:26" ht="10.5" customHeight="1">
      <c r="A74" s="133">
        <f aca="true" t="shared" si="2" ref="A74:A81">A73+1</f>
        <v>2</v>
      </c>
      <c r="B74" s="134" t="s">
        <v>70</v>
      </c>
      <c r="C74" s="135"/>
      <c r="D74" s="135"/>
      <c r="E74" s="134" t="s">
        <v>180</v>
      </c>
      <c r="F74" s="135"/>
      <c r="G74" s="135"/>
      <c r="H74" s="136"/>
      <c r="I74" s="486"/>
      <c r="J74" s="487"/>
      <c r="K74" s="137"/>
      <c r="L74" s="488"/>
      <c r="M74" s="489"/>
      <c r="N74" s="138"/>
      <c r="O74" s="490"/>
      <c r="P74" s="490"/>
      <c r="Q74" s="138"/>
      <c r="R74" s="491"/>
      <c r="S74" s="492"/>
      <c r="T74" s="139"/>
      <c r="U74" s="491"/>
      <c r="V74" s="493"/>
      <c r="W74" s="140"/>
      <c r="X74" s="494"/>
      <c r="Y74" s="493"/>
      <c r="Z74" s="141"/>
    </row>
    <row r="75" spans="1:26" ht="10.5" customHeight="1">
      <c r="A75" s="142">
        <f t="shared" si="2"/>
        <v>3</v>
      </c>
      <c r="B75" s="143" t="s">
        <v>181</v>
      </c>
      <c r="C75" s="119"/>
      <c r="D75" s="119"/>
      <c r="E75" s="143" t="s">
        <v>182</v>
      </c>
      <c r="F75" s="119"/>
      <c r="G75" s="119"/>
      <c r="H75" s="144"/>
      <c r="I75" s="498"/>
      <c r="J75" s="499"/>
      <c r="K75" s="145"/>
      <c r="L75" s="500"/>
      <c r="M75" s="499"/>
      <c r="N75" s="146"/>
      <c r="O75" s="501"/>
      <c r="P75" s="501"/>
      <c r="Q75" s="146"/>
      <c r="R75" s="502"/>
      <c r="S75" s="503"/>
      <c r="T75" s="145"/>
      <c r="U75" s="502"/>
      <c r="V75" s="355"/>
      <c r="W75" s="147"/>
      <c r="X75" s="504"/>
      <c r="Y75" s="355"/>
      <c r="Z75" s="148"/>
    </row>
    <row r="76" spans="1:26" ht="10.5" customHeight="1">
      <c r="A76" s="142">
        <f t="shared" si="2"/>
        <v>4</v>
      </c>
      <c r="B76" s="143" t="s">
        <v>183</v>
      </c>
      <c r="C76" s="119"/>
      <c r="D76" s="119"/>
      <c r="E76" s="149" t="s">
        <v>184</v>
      </c>
      <c r="F76" s="119"/>
      <c r="G76" s="119"/>
      <c r="H76" s="150" t="str">
        <f>AA6</f>
        <v>Btu/lb</v>
      </c>
      <c r="I76" s="495"/>
      <c r="J76" s="496"/>
      <c r="K76" s="145"/>
      <c r="L76" s="497"/>
      <c r="M76" s="496"/>
      <c r="N76" s="146"/>
      <c r="O76" s="497"/>
      <c r="P76" s="496"/>
      <c r="Q76" s="151"/>
      <c r="R76" s="497"/>
      <c r="S76" s="496"/>
      <c r="T76" s="152"/>
      <c r="U76" s="505"/>
      <c r="V76" s="506"/>
      <c r="W76" s="153"/>
      <c r="X76" s="505"/>
      <c r="Y76" s="506"/>
      <c r="Z76" s="148"/>
    </row>
    <row r="77" spans="1:26" ht="10.5" customHeight="1">
      <c r="A77" s="142">
        <f t="shared" si="2"/>
        <v>5</v>
      </c>
      <c r="B77" s="143" t="s">
        <v>185</v>
      </c>
      <c r="C77" s="119"/>
      <c r="D77" s="119"/>
      <c r="E77" s="149" t="s">
        <v>186</v>
      </c>
      <c r="F77" s="119"/>
      <c r="G77" s="119"/>
      <c r="H77" s="150" t="str">
        <f>H76</f>
        <v>Btu/lb</v>
      </c>
      <c r="I77" s="495"/>
      <c r="J77" s="496"/>
      <c r="K77" s="145"/>
      <c r="L77" s="497"/>
      <c r="M77" s="496"/>
      <c r="N77" s="146"/>
      <c r="O77" s="497"/>
      <c r="P77" s="496"/>
      <c r="Q77" s="151"/>
      <c r="R77" s="497"/>
      <c r="S77" s="496"/>
      <c r="T77" s="152"/>
      <c r="U77" s="505"/>
      <c r="V77" s="506"/>
      <c r="W77" s="153"/>
      <c r="X77" s="505"/>
      <c r="Y77" s="506"/>
      <c r="Z77" s="148"/>
    </row>
    <row r="78" spans="1:26" ht="10.5" customHeight="1">
      <c r="A78" s="142">
        <f t="shared" si="2"/>
        <v>6</v>
      </c>
      <c r="B78" s="143" t="s">
        <v>187</v>
      </c>
      <c r="C78" s="119"/>
      <c r="D78" s="119"/>
      <c r="E78" s="154" t="s">
        <v>187</v>
      </c>
      <c r="F78" s="119"/>
      <c r="G78" s="119"/>
      <c r="H78" s="144"/>
      <c r="I78" s="509"/>
      <c r="J78" s="510"/>
      <c r="K78" s="155"/>
      <c r="L78" s="511"/>
      <c r="M78" s="510"/>
      <c r="N78" s="156"/>
      <c r="O78" s="507"/>
      <c r="P78" s="512"/>
      <c r="Q78" s="156"/>
      <c r="R78" s="507"/>
      <c r="S78" s="513"/>
      <c r="T78" s="155"/>
      <c r="U78" s="507"/>
      <c r="V78" s="508"/>
      <c r="W78" s="157"/>
      <c r="X78" s="507"/>
      <c r="Y78" s="508"/>
      <c r="Z78" s="148"/>
    </row>
    <row r="79" spans="1:26" ht="10.5" customHeight="1">
      <c r="A79" s="142">
        <f t="shared" si="2"/>
        <v>7</v>
      </c>
      <c r="B79" s="143" t="s">
        <v>188</v>
      </c>
      <c r="C79" s="119"/>
      <c r="D79" s="119"/>
      <c r="E79" s="143" t="s">
        <v>189</v>
      </c>
      <c r="F79" s="119"/>
      <c r="G79" s="119"/>
      <c r="H79" s="144"/>
      <c r="I79" s="509"/>
      <c r="J79" s="510"/>
      <c r="K79" s="155"/>
      <c r="L79" s="511"/>
      <c r="M79" s="510"/>
      <c r="N79" s="156"/>
      <c r="O79" s="507"/>
      <c r="P79" s="512"/>
      <c r="Q79" s="156"/>
      <c r="R79" s="507"/>
      <c r="S79" s="512"/>
      <c r="T79" s="155"/>
      <c r="U79" s="507"/>
      <c r="V79" s="508"/>
      <c r="W79" s="157"/>
      <c r="X79" s="507"/>
      <c r="Y79" s="508"/>
      <c r="Z79" s="148"/>
    </row>
    <row r="80" spans="1:26" ht="10.5" customHeight="1">
      <c r="A80" s="142">
        <f t="shared" si="2"/>
        <v>8</v>
      </c>
      <c r="B80" s="143" t="s">
        <v>190</v>
      </c>
      <c r="C80" s="119"/>
      <c r="D80" s="119"/>
      <c r="E80" s="143" t="s">
        <v>191</v>
      </c>
      <c r="F80" s="119"/>
      <c r="G80" s="119"/>
      <c r="H80" s="150" t="str">
        <f>AA8</f>
        <v>°F</v>
      </c>
      <c r="I80" s="498"/>
      <c r="J80" s="499"/>
      <c r="K80" s="145"/>
      <c r="L80" s="500"/>
      <c r="M80" s="514"/>
      <c r="N80" s="146"/>
      <c r="O80" s="515"/>
      <c r="P80" s="515"/>
      <c r="Q80" s="158"/>
      <c r="R80" s="516"/>
      <c r="S80" s="517"/>
      <c r="T80" s="155"/>
      <c r="U80" s="507"/>
      <c r="V80" s="355"/>
      <c r="W80" s="157"/>
      <c r="X80" s="518"/>
      <c r="Y80" s="355"/>
      <c r="Z80" s="148"/>
    </row>
    <row r="81" spans="1:26" ht="10.5" customHeight="1">
      <c r="A81" s="142">
        <f t="shared" si="2"/>
        <v>9</v>
      </c>
      <c r="B81" s="143" t="s">
        <v>192</v>
      </c>
      <c r="C81" s="119"/>
      <c r="D81" s="119"/>
      <c r="E81" s="143" t="s">
        <v>193</v>
      </c>
      <c r="F81" s="119"/>
      <c r="G81" s="119"/>
      <c r="H81" s="150" t="str">
        <f>AA7</f>
        <v>psig</v>
      </c>
      <c r="I81" s="509"/>
      <c r="J81" s="510"/>
      <c r="K81" s="155"/>
      <c r="L81" s="511"/>
      <c r="M81" s="524"/>
      <c r="N81" s="156"/>
      <c r="O81" s="527"/>
      <c r="P81" s="527"/>
      <c r="Q81" s="159"/>
      <c r="R81" s="519"/>
      <c r="S81" s="528"/>
      <c r="T81" s="160"/>
      <c r="U81" s="519"/>
      <c r="V81" s="520"/>
      <c r="W81" s="161"/>
      <c r="X81" s="521"/>
      <c r="Y81" s="520"/>
      <c r="Z81" s="148"/>
    </row>
    <row r="82" spans="1:26" ht="10.5" customHeight="1">
      <c r="A82" s="142"/>
      <c r="B82" s="143" t="s">
        <v>194</v>
      </c>
      <c r="C82" s="119"/>
      <c r="D82" s="119"/>
      <c r="E82" s="154" t="s">
        <v>194</v>
      </c>
      <c r="F82" s="119"/>
      <c r="G82" s="119"/>
      <c r="H82" s="150" t="s">
        <v>140</v>
      </c>
      <c r="I82" s="525"/>
      <c r="J82" s="523"/>
      <c r="K82" s="160"/>
      <c r="L82" s="522"/>
      <c r="M82" s="523"/>
      <c r="N82" s="522"/>
      <c r="O82" s="526"/>
      <c r="P82" s="354"/>
      <c r="Q82" s="355"/>
      <c r="R82" s="522"/>
      <c r="S82" s="523"/>
      <c r="T82" s="160"/>
      <c r="U82" s="522"/>
      <c r="V82" s="523"/>
      <c r="W82" s="161"/>
      <c r="X82" s="521"/>
      <c r="Y82" s="355"/>
      <c r="Z82" s="148"/>
    </row>
    <row r="83" spans="1:26" ht="10.5" customHeight="1">
      <c r="A83" s="142">
        <f>A81+1</f>
        <v>10</v>
      </c>
      <c r="B83" s="143" t="s">
        <v>195</v>
      </c>
      <c r="C83" s="119"/>
      <c r="D83" s="119"/>
      <c r="E83" s="143" t="s">
        <v>196</v>
      </c>
      <c r="F83" s="119"/>
      <c r="G83" s="119"/>
      <c r="H83" s="162"/>
      <c r="I83" s="498"/>
      <c r="J83" s="499"/>
      <c r="K83" s="145"/>
      <c r="L83" s="500"/>
      <c r="M83" s="514"/>
      <c r="N83" s="146"/>
      <c r="O83" s="527"/>
      <c r="P83" s="527"/>
      <c r="Q83" s="156"/>
      <c r="R83" s="507"/>
      <c r="S83" s="513"/>
      <c r="T83" s="155"/>
      <c r="U83" s="507"/>
      <c r="V83" s="355"/>
      <c r="W83" s="157"/>
      <c r="X83" s="518"/>
      <c r="Y83" s="355"/>
      <c r="Z83" s="148"/>
    </row>
    <row r="84" spans="1:26" ht="10.5" customHeight="1">
      <c r="A84" s="142">
        <f aca="true" t="shared" si="3" ref="A84:A135">A83+1</f>
        <v>11</v>
      </c>
      <c r="B84" s="163"/>
      <c r="C84" s="164" t="s">
        <v>197</v>
      </c>
      <c r="D84" s="164"/>
      <c r="E84" s="163"/>
      <c r="F84" s="164" t="s">
        <v>197</v>
      </c>
      <c r="G84" s="164"/>
      <c r="H84" s="165" t="s">
        <v>198</v>
      </c>
      <c r="I84" s="529"/>
      <c r="J84" s="530"/>
      <c r="K84" s="166" t="s">
        <v>198</v>
      </c>
      <c r="L84" s="531"/>
      <c r="M84" s="532"/>
      <c r="N84" s="167"/>
      <c r="O84" s="525"/>
      <c r="P84" s="525"/>
      <c r="Q84" s="156"/>
      <c r="R84" s="507"/>
      <c r="S84" s="513"/>
      <c r="T84" s="155" t="s">
        <v>198</v>
      </c>
      <c r="U84" s="507"/>
      <c r="V84" s="508"/>
      <c r="W84" s="157" t="s">
        <v>198</v>
      </c>
      <c r="X84" s="518"/>
      <c r="Y84" s="508"/>
      <c r="Z84" s="148"/>
    </row>
    <row r="85" spans="1:26" ht="10.5" customHeight="1">
      <c r="A85" s="142">
        <f t="shared" si="3"/>
        <v>12</v>
      </c>
      <c r="B85" s="163"/>
      <c r="C85" s="164" t="s">
        <v>199</v>
      </c>
      <c r="D85" s="164"/>
      <c r="E85" s="163"/>
      <c r="F85" s="164" t="s">
        <v>199</v>
      </c>
      <c r="G85" s="164"/>
      <c r="H85" s="165" t="s">
        <v>200</v>
      </c>
      <c r="I85" s="529"/>
      <c r="J85" s="530"/>
      <c r="K85" s="166" t="s">
        <v>200</v>
      </c>
      <c r="L85" s="531"/>
      <c r="M85" s="532"/>
      <c r="N85" s="167" t="s">
        <v>200</v>
      </c>
      <c r="O85" s="525"/>
      <c r="P85" s="525"/>
      <c r="Q85" s="156" t="s">
        <v>200</v>
      </c>
      <c r="R85" s="507"/>
      <c r="S85" s="513"/>
      <c r="T85" s="155" t="s">
        <v>200</v>
      </c>
      <c r="U85" s="507"/>
      <c r="V85" s="508"/>
      <c r="W85" s="157" t="s">
        <v>200</v>
      </c>
      <c r="X85" s="518"/>
      <c r="Y85" s="508"/>
      <c r="Z85" s="148"/>
    </row>
    <row r="86" spans="1:26" ht="10.5" customHeight="1">
      <c r="A86" s="142">
        <f t="shared" si="3"/>
        <v>13</v>
      </c>
      <c r="B86" s="163"/>
      <c r="C86" s="164" t="s">
        <v>201</v>
      </c>
      <c r="D86" s="164"/>
      <c r="E86" s="163"/>
      <c r="F86" s="164" t="s">
        <v>201</v>
      </c>
      <c r="G86" s="164"/>
      <c r="H86" s="165" t="s">
        <v>202</v>
      </c>
      <c r="I86" s="529"/>
      <c r="J86" s="530"/>
      <c r="K86" s="166" t="s">
        <v>202</v>
      </c>
      <c r="L86" s="531"/>
      <c r="M86" s="532"/>
      <c r="N86" s="167" t="s">
        <v>202</v>
      </c>
      <c r="O86" s="525"/>
      <c r="P86" s="525"/>
      <c r="Q86" s="156" t="s">
        <v>202</v>
      </c>
      <c r="R86" s="507"/>
      <c r="S86" s="513"/>
      <c r="T86" s="155" t="s">
        <v>202</v>
      </c>
      <c r="U86" s="507"/>
      <c r="V86" s="508"/>
      <c r="W86" s="157" t="s">
        <v>202</v>
      </c>
      <c r="X86" s="518"/>
      <c r="Y86" s="508"/>
      <c r="Z86" s="148"/>
    </row>
    <row r="87" spans="1:26" ht="10.5" customHeight="1">
      <c r="A87" s="142">
        <f t="shared" si="3"/>
        <v>14</v>
      </c>
      <c r="B87" s="163"/>
      <c r="C87" s="164" t="s">
        <v>203</v>
      </c>
      <c r="D87" s="164"/>
      <c r="E87" s="163"/>
      <c r="F87" s="164" t="s">
        <v>203</v>
      </c>
      <c r="G87" s="164"/>
      <c r="H87" s="165" t="s">
        <v>204</v>
      </c>
      <c r="I87" s="529"/>
      <c r="J87" s="530"/>
      <c r="K87" s="166" t="s">
        <v>204</v>
      </c>
      <c r="L87" s="531"/>
      <c r="M87" s="532"/>
      <c r="N87" s="167" t="s">
        <v>204</v>
      </c>
      <c r="O87" s="533"/>
      <c r="P87" s="533"/>
      <c r="Q87" s="168" t="s">
        <v>204</v>
      </c>
      <c r="R87" s="534"/>
      <c r="S87" s="535"/>
      <c r="T87" s="169" t="s">
        <v>204</v>
      </c>
      <c r="U87" s="534"/>
      <c r="V87" s="508"/>
      <c r="W87" s="170" t="s">
        <v>204</v>
      </c>
      <c r="X87" s="536"/>
      <c r="Y87" s="508"/>
      <c r="Z87" s="148"/>
    </row>
    <row r="88" spans="1:26" ht="10.5" customHeight="1">
      <c r="A88" s="142">
        <f t="shared" si="3"/>
        <v>15</v>
      </c>
      <c r="B88" s="163"/>
      <c r="C88" s="164" t="s">
        <v>205</v>
      </c>
      <c r="D88" s="164"/>
      <c r="E88" s="163"/>
      <c r="F88" s="164" t="s">
        <v>205</v>
      </c>
      <c r="G88" s="164"/>
      <c r="H88" s="165" t="s">
        <v>206</v>
      </c>
      <c r="I88" s="529"/>
      <c r="J88" s="530"/>
      <c r="K88" s="166" t="s">
        <v>206</v>
      </c>
      <c r="L88" s="531"/>
      <c r="M88" s="532"/>
      <c r="N88" s="167" t="s">
        <v>206</v>
      </c>
      <c r="O88" s="525"/>
      <c r="P88" s="525"/>
      <c r="Q88" s="156" t="s">
        <v>206</v>
      </c>
      <c r="R88" s="507"/>
      <c r="S88" s="513"/>
      <c r="T88" s="155" t="s">
        <v>206</v>
      </c>
      <c r="U88" s="534"/>
      <c r="V88" s="508"/>
      <c r="W88" s="170" t="s">
        <v>206</v>
      </c>
      <c r="X88" s="536"/>
      <c r="Y88" s="508"/>
      <c r="Z88" s="148"/>
    </row>
    <row r="89" spans="1:26" ht="10.5" customHeight="1">
      <c r="A89" s="142">
        <f t="shared" si="3"/>
        <v>16</v>
      </c>
      <c r="B89" s="163"/>
      <c r="C89" s="164" t="s">
        <v>207</v>
      </c>
      <c r="D89" s="164"/>
      <c r="E89" s="163"/>
      <c r="F89" s="164" t="s">
        <v>207</v>
      </c>
      <c r="G89" s="164"/>
      <c r="H89" s="165" t="s">
        <v>208</v>
      </c>
      <c r="I89" s="537"/>
      <c r="J89" s="538"/>
      <c r="K89" s="166" t="s">
        <v>208</v>
      </c>
      <c r="L89" s="531"/>
      <c r="M89" s="532"/>
      <c r="N89" s="167" t="s">
        <v>208</v>
      </c>
      <c r="O89" s="525"/>
      <c r="P89" s="525"/>
      <c r="Q89" s="156" t="s">
        <v>208</v>
      </c>
      <c r="R89" s="507"/>
      <c r="S89" s="513"/>
      <c r="T89" s="155" t="s">
        <v>208</v>
      </c>
      <c r="U89" s="534"/>
      <c r="V89" s="508"/>
      <c r="W89" s="170" t="s">
        <v>208</v>
      </c>
      <c r="X89" s="536"/>
      <c r="Y89" s="508"/>
      <c r="Z89" s="148"/>
    </row>
    <row r="90" spans="1:26" ht="10.5" customHeight="1">
      <c r="A90" s="142">
        <f t="shared" si="3"/>
        <v>17</v>
      </c>
      <c r="B90" s="163"/>
      <c r="C90" s="164" t="s">
        <v>209</v>
      </c>
      <c r="D90" s="164"/>
      <c r="E90" s="163"/>
      <c r="F90" s="164" t="s">
        <v>209</v>
      </c>
      <c r="G90" s="164"/>
      <c r="H90" s="165" t="s">
        <v>210</v>
      </c>
      <c r="I90" s="529"/>
      <c r="J90" s="530"/>
      <c r="K90" s="166" t="s">
        <v>210</v>
      </c>
      <c r="L90" s="531"/>
      <c r="M90" s="532"/>
      <c r="N90" s="167" t="s">
        <v>210</v>
      </c>
      <c r="O90" s="525"/>
      <c r="P90" s="525"/>
      <c r="Q90" s="156" t="s">
        <v>210</v>
      </c>
      <c r="R90" s="507"/>
      <c r="S90" s="513"/>
      <c r="T90" s="155" t="s">
        <v>210</v>
      </c>
      <c r="U90" s="534"/>
      <c r="V90" s="508"/>
      <c r="W90" s="170" t="s">
        <v>210</v>
      </c>
      <c r="X90" s="536"/>
      <c r="Y90" s="508"/>
      <c r="Z90" s="148"/>
    </row>
    <row r="91" spans="1:26" ht="10.5" customHeight="1">
      <c r="A91" s="142">
        <f t="shared" si="3"/>
        <v>18</v>
      </c>
      <c r="B91" s="171"/>
      <c r="C91" s="172" t="s">
        <v>211</v>
      </c>
      <c r="D91" s="172"/>
      <c r="E91" s="171"/>
      <c r="F91" s="172" t="s">
        <v>211</v>
      </c>
      <c r="G91" s="172"/>
      <c r="H91" s="173" t="s">
        <v>212</v>
      </c>
      <c r="I91" s="529"/>
      <c r="J91" s="530"/>
      <c r="K91" s="166" t="s">
        <v>212</v>
      </c>
      <c r="L91" s="531"/>
      <c r="M91" s="532"/>
      <c r="N91" s="167" t="s">
        <v>212</v>
      </c>
      <c r="O91" s="525"/>
      <c r="P91" s="525"/>
      <c r="Q91" s="156" t="s">
        <v>212</v>
      </c>
      <c r="R91" s="507"/>
      <c r="S91" s="513"/>
      <c r="T91" s="155" t="s">
        <v>212</v>
      </c>
      <c r="U91" s="534"/>
      <c r="V91" s="508"/>
      <c r="W91" s="170" t="s">
        <v>212</v>
      </c>
      <c r="X91" s="536"/>
      <c r="Y91" s="508"/>
      <c r="Z91" s="148"/>
    </row>
    <row r="92" spans="1:26" ht="10.5" customHeight="1">
      <c r="A92" s="142">
        <f t="shared" si="3"/>
        <v>19</v>
      </c>
      <c r="B92" s="171"/>
      <c r="C92" s="172" t="s">
        <v>213</v>
      </c>
      <c r="D92" s="172"/>
      <c r="E92" s="171"/>
      <c r="F92" s="172" t="s">
        <v>213</v>
      </c>
      <c r="G92" s="172"/>
      <c r="H92" s="173" t="s">
        <v>214</v>
      </c>
      <c r="I92" s="529"/>
      <c r="J92" s="530"/>
      <c r="K92" s="166" t="s">
        <v>214</v>
      </c>
      <c r="L92" s="531"/>
      <c r="M92" s="532"/>
      <c r="N92" s="167" t="s">
        <v>214</v>
      </c>
      <c r="O92" s="525"/>
      <c r="P92" s="525"/>
      <c r="Q92" s="156" t="s">
        <v>214</v>
      </c>
      <c r="R92" s="507"/>
      <c r="S92" s="513"/>
      <c r="T92" s="155" t="s">
        <v>214</v>
      </c>
      <c r="U92" s="534"/>
      <c r="V92" s="508"/>
      <c r="W92" s="170" t="s">
        <v>214</v>
      </c>
      <c r="X92" s="536"/>
      <c r="Y92" s="508"/>
      <c r="Z92" s="148"/>
    </row>
    <row r="93" spans="1:26" ht="10.5" customHeight="1">
      <c r="A93" s="142">
        <f t="shared" si="3"/>
        <v>20</v>
      </c>
      <c r="B93" s="171"/>
      <c r="C93" s="172" t="s">
        <v>215</v>
      </c>
      <c r="D93" s="172"/>
      <c r="E93" s="171"/>
      <c r="F93" s="172" t="s">
        <v>215</v>
      </c>
      <c r="G93" s="172"/>
      <c r="H93" s="173" t="s">
        <v>216</v>
      </c>
      <c r="I93" s="529"/>
      <c r="J93" s="530"/>
      <c r="K93" s="166" t="s">
        <v>216</v>
      </c>
      <c r="L93" s="531"/>
      <c r="M93" s="532"/>
      <c r="N93" s="167" t="s">
        <v>216</v>
      </c>
      <c r="O93" s="525"/>
      <c r="P93" s="525"/>
      <c r="Q93" s="156" t="s">
        <v>216</v>
      </c>
      <c r="R93" s="507"/>
      <c r="S93" s="513"/>
      <c r="T93" s="155" t="s">
        <v>216</v>
      </c>
      <c r="U93" s="534"/>
      <c r="V93" s="508"/>
      <c r="W93" s="170" t="s">
        <v>216</v>
      </c>
      <c r="X93" s="536"/>
      <c r="Y93" s="508"/>
      <c r="Z93" s="148"/>
    </row>
    <row r="94" spans="1:26" ht="10.5" customHeight="1">
      <c r="A94" s="142">
        <f t="shared" si="3"/>
        <v>21</v>
      </c>
      <c r="B94" s="171"/>
      <c r="C94" s="172"/>
      <c r="D94" s="172"/>
      <c r="E94" s="171"/>
      <c r="F94" s="172"/>
      <c r="G94" s="172"/>
      <c r="H94" s="173" t="s">
        <v>217</v>
      </c>
      <c r="I94" s="529"/>
      <c r="J94" s="530"/>
      <c r="K94" s="166" t="s">
        <v>217</v>
      </c>
      <c r="L94" s="531"/>
      <c r="M94" s="532"/>
      <c r="N94" s="167" t="s">
        <v>217</v>
      </c>
      <c r="O94" s="533"/>
      <c r="P94" s="533"/>
      <c r="Q94" s="168" t="s">
        <v>217</v>
      </c>
      <c r="R94" s="534"/>
      <c r="S94" s="535"/>
      <c r="T94" s="169" t="s">
        <v>217</v>
      </c>
      <c r="U94" s="534"/>
      <c r="V94" s="508"/>
      <c r="W94" s="170" t="s">
        <v>217</v>
      </c>
      <c r="X94" s="536"/>
      <c r="Y94" s="508"/>
      <c r="Z94" s="148"/>
    </row>
    <row r="95" spans="1:26" ht="10.5" customHeight="1">
      <c r="A95" s="142">
        <f t="shared" si="3"/>
        <v>22</v>
      </c>
      <c r="B95" s="171"/>
      <c r="C95" s="172"/>
      <c r="D95" s="172"/>
      <c r="E95" s="171"/>
      <c r="F95" s="172"/>
      <c r="G95" s="172"/>
      <c r="H95" s="173" t="s">
        <v>218</v>
      </c>
      <c r="I95" s="529"/>
      <c r="J95" s="530"/>
      <c r="K95" s="166" t="s">
        <v>218</v>
      </c>
      <c r="L95" s="531"/>
      <c r="M95" s="532"/>
      <c r="N95" s="167" t="s">
        <v>218</v>
      </c>
      <c r="O95" s="525"/>
      <c r="P95" s="525"/>
      <c r="Q95" s="156" t="s">
        <v>218</v>
      </c>
      <c r="R95" s="507"/>
      <c r="S95" s="513"/>
      <c r="T95" s="155" t="s">
        <v>218</v>
      </c>
      <c r="U95" s="507"/>
      <c r="V95" s="508"/>
      <c r="W95" s="157" t="s">
        <v>218</v>
      </c>
      <c r="X95" s="518"/>
      <c r="Y95" s="508"/>
      <c r="Z95" s="148"/>
    </row>
    <row r="96" spans="1:26" ht="10.5" customHeight="1">
      <c r="A96" s="142">
        <f t="shared" si="3"/>
        <v>23</v>
      </c>
      <c r="B96" s="171"/>
      <c r="C96" s="172"/>
      <c r="D96" s="172"/>
      <c r="E96" s="171"/>
      <c r="F96" s="172"/>
      <c r="G96" s="172"/>
      <c r="H96" s="173" t="s">
        <v>219</v>
      </c>
      <c r="I96" s="529"/>
      <c r="J96" s="530"/>
      <c r="K96" s="166" t="s">
        <v>219</v>
      </c>
      <c r="L96" s="539"/>
      <c r="M96" s="532"/>
      <c r="N96" s="174" t="s">
        <v>219</v>
      </c>
      <c r="O96" s="533"/>
      <c r="P96" s="533"/>
      <c r="Q96" s="168" t="s">
        <v>219</v>
      </c>
      <c r="R96" s="534"/>
      <c r="S96" s="535"/>
      <c r="T96" s="169" t="s">
        <v>219</v>
      </c>
      <c r="U96" s="534"/>
      <c r="V96" s="508"/>
      <c r="W96" s="170" t="s">
        <v>219</v>
      </c>
      <c r="X96" s="536"/>
      <c r="Y96" s="508"/>
      <c r="Z96" s="148"/>
    </row>
    <row r="97" spans="1:26" ht="10.5" customHeight="1">
      <c r="A97" s="142">
        <f t="shared" si="3"/>
        <v>24</v>
      </c>
      <c r="B97" s="175"/>
      <c r="C97" s="172"/>
      <c r="D97" s="172"/>
      <c r="E97" s="175"/>
      <c r="F97" s="172"/>
      <c r="G97" s="172"/>
      <c r="H97" s="173" t="s">
        <v>220</v>
      </c>
      <c r="I97" s="529"/>
      <c r="J97" s="530"/>
      <c r="K97" s="166" t="s">
        <v>220</v>
      </c>
      <c r="L97" s="531"/>
      <c r="M97" s="532"/>
      <c r="N97" s="167" t="s">
        <v>220</v>
      </c>
      <c r="O97" s="533"/>
      <c r="P97" s="533"/>
      <c r="Q97" s="168" t="s">
        <v>220</v>
      </c>
      <c r="R97" s="507"/>
      <c r="S97" s="513"/>
      <c r="T97" s="155" t="s">
        <v>220</v>
      </c>
      <c r="U97" s="534"/>
      <c r="V97" s="508"/>
      <c r="W97" s="170" t="s">
        <v>220</v>
      </c>
      <c r="X97" s="536"/>
      <c r="Y97" s="508"/>
      <c r="Z97" s="148"/>
    </row>
    <row r="98" spans="1:26" ht="10.5" customHeight="1">
      <c r="A98" s="142">
        <f t="shared" si="3"/>
        <v>25</v>
      </c>
      <c r="B98" s="175"/>
      <c r="C98" s="172"/>
      <c r="D98" s="172"/>
      <c r="E98" s="175"/>
      <c r="F98" s="172"/>
      <c r="G98" s="172"/>
      <c r="H98" s="173" t="s">
        <v>221</v>
      </c>
      <c r="I98" s="529"/>
      <c r="J98" s="530"/>
      <c r="K98" s="166" t="s">
        <v>221</v>
      </c>
      <c r="L98" s="531"/>
      <c r="M98" s="532"/>
      <c r="N98" s="167" t="s">
        <v>221</v>
      </c>
      <c r="O98" s="533"/>
      <c r="P98" s="533"/>
      <c r="Q98" s="168" t="s">
        <v>221</v>
      </c>
      <c r="R98" s="507"/>
      <c r="S98" s="513"/>
      <c r="T98" s="155" t="s">
        <v>221</v>
      </c>
      <c r="U98" s="534"/>
      <c r="V98" s="508"/>
      <c r="W98" s="170" t="s">
        <v>221</v>
      </c>
      <c r="X98" s="536"/>
      <c r="Y98" s="508"/>
      <c r="Z98" s="148"/>
    </row>
    <row r="99" spans="1:26" ht="10.5" customHeight="1">
      <c r="A99" s="142">
        <f t="shared" si="3"/>
        <v>26</v>
      </c>
      <c r="B99" s="175"/>
      <c r="C99" s="172" t="s">
        <v>222</v>
      </c>
      <c r="D99" s="172"/>
      <c r="E99" s="175"/>
      <c r="F99" s="172" t="s">
        <v>222</v>
      </c>
      <c r="G99" s="172"/>
      <c r="H99" s="173" t="s">
        <v>223</v>
      </c>
      <c r="I99" s="529"/>
      <c r="J99" s="530"/>
      <c r="K99" s="166" t="s">
        <v>223</v>
      </c>
      <c r="L99" s="531"/>
      <c r="M99" s="532"/>
      <c r="N99" s="167" t="s">
        <v>223</v>
      </c>
      <c r="O99" s="533"/>
      <c r="P99" s="533"/>
      <c r="Q99" s="168" t="s">
        <v>223</v>
      </c>
      <c r="R99" s="507"/>
      <c r="S99" s="513"/>
      <c r="T99" s="155" t="s">
        <v>223</v>
      </c>
      <c r="U99" s="534"/>
      <c r="V99" s="508"/>
      <c r="W99" s="170" t="s">
        <v>223</v>
      </c>
      <c r="X99" s="536"/>
      <c r="Y99" s="508"/>
      <c r="Z99" s="148"/>
    </row>
    <row r="100" spans="1:26" ht="10.5" customHeight="1">
      <c r="A100" s="142">
        <f t="shared" si="3"/>
        <v>27</v>
      </c>
      <c r="B100" s="175"/>
      <c r="C100" s="172" t="s">
        <v>224</v>
      </c>
      <c r="D100" s="172"/>
      <c r="E100" s="175"/>
      <c r="F100" s="172" t="s">
        <v>224</v>
      </c>
      <c r="G100" s="172"/>
      <c r="H100" s="173" t="s">
        <v>225</v>
      </c>
      <c r="I100" s="529"/>
      <c r="J100" s="530"/>
      <c r="K100" s="166" t="s">
        <v>225</v>
      </c>
      <c r="L100" s="531"/>
      <c r="M100" s="532"/>
      <c r="N100" s="167" t="s">
        <v>225</v>
      </c>
      <c r="O100" s="533"/>
      <c r="P100" s="533"/>
      <c r="Q100" s="168" t="s">
        <v>225</v>
      </c>
      <c r="R100" s="507"/>
      <c r="S100" s="513"/>
      <c r="T100" s="155" t="s">
        <v>225</v>
      </c>
      <c r="U100" s="534"/>
      <c r="V100" s="508"/>
      <c r="W100" s="170" t="s">
        <v>225</v>
      </c>
      <c r="X100" s="536"/>
      <c r="Y100" s="508"/>
      <c r="Z100" s="148"/>
    </row>
    <row r="101" spans="1:26" ht="10.5" customHeight="1">
      <c r="A101" s="142">
        <f t="shared" si="3"/>
        <v>28</v>
      </c>
      <c r="B101" s="175"/>
      <c r="C101" s="172" t="s">
        <v>226</v>
      </c>
      <c r="D101" s="172"/>
      <c r="E101" s="175"/>
      <c r="F101" s="172" t="s">
        <v>226</v>
      </c>
      <c r="G101" s="172"/>
      <c r="H101" s="173" t="s">
        <v>227</v>
      </c>
      <c r="I101" s="529"/>
      <c r="J101" s="530"/>
      <c r="K101" s="166" t="s">
        <v>227</v>
      </c>
      <c r="L101" s="531"/>
      <c r="M101" s="532"/>
      <c r="N101" s="167" t="s">
        <v>227</v>
      </c>
      <c r="O101" s="533"/>
      <c r="P101" s="533"/>
      <c r="Q101" s="168" t="s">
        <v>227</v>
      </c>
      <c r="R101" s="507"/>
      <c r="S101" s="513"/>
      <c r="T101" s="155" t="s">
        <v>227</v>
      </c>
      <c r="U101" s="534"/>
      <c r="V101" s="508"/>
      <c r="W101" s="170" t="s">
        <v>227</v>
      </c>
      <c r="X101" s="536"/>
      <c r="Y101" s="508"/>
      <c r="Z101" s="148"/>
    </row>
    <row r="102" spans="1:26" ht="10.5" customHeight="1">
      <c r="A102" s="142">
        <f t="shared" si="3"/>
        <v>29</v>
      </c>
      <c r="B102" s="175"/>
      <c r="C102" s="172" t="s">
        <v>228</v>
      </c>
      <c r="D102" s="172"/>
      <c r="E102" s="175"/>
      <c r="F102" s="172" t="s">
        <v>228</v>
      </c>
      <c r="G102" s="172"/>
      <c r="H102" s="173" t="s">
        <v>229</v>
      </c>
      <c r="I102" s="529"/>
      <c r="J102" s="530"/>
      <c r="K102" s="166" t="s">
        <v>229</v>
      </c>
      <c r="L102" s="531"/>
      <c r="M102" s="532"/>
      <c r="N102" s="167" t="s">
        <v>229</v>
      </c>
      <c r="O102" s="525"/>
      <c r="P102" s="525"/>
      <c r="Q102" s="156" t="s">
        <v>229</v>
      </c>
      <c r="R102" s="507"/>
      <c r="S102" s="513"/>
      <c r="T102" s="155" t="s">
        <v>229</v>
      </c>
      <c r="U102" s="534"/>
      <c r="V102" s="508"/>
      <c r="W102" s="170" t="s">
        <v>229</v>
      </c>
      <c r="X102" s="536"/>
      <c r="Y102" s="508"/>
      <c r="Z102" s="148"/>
    </row>
    <row r="103" spans="1:26" ht="10.5" customHeight="1">
      <c r="A103" s="142">
        <f t="shared" si="3"/>
        <v>30</v>
      </c>
      <c r="B103" s="175"/>
      <c r="C103" s="172"/>
      <c r="D103" s="172"/>
      <c r="E103" s="175"/>
      <c r="F103" s="172"/>
      <c r="G103" s="172"/>
      <c r="H103" s="173" t="s">
        <v>230</v>
      </c>
      <c r="I103" s="529"/>
      <c r="J103" s="530"/>
      <c r="K103" s="166" t="s">
        <v>230</v>
      </c>
      <c r="L103" s="531"/>
      <c r="M103" s="532"/>
      <c r="N103" s="167" t="s">
        <v>230</v>
      </c>
      <c r="O103" s="533"/>
      <c r="P103" s="533"/>
      <c r="Q103" s="168" t="s">
        <v>230</v>
      </c>
      <c r="R103" s="507"/>
      <c r="S103" s="513"/>
      <c r="T103" s="155" t="s">
        <v>230</v>
      </c>
      <c r="U103" s="534"/>
      <c r="V103" s="508"/>
      <c r="W103" s="170" t="s">
        <v>230</v>
      </c>
      <c r="X103" s="536"/>
      <c r="Y103" s="508"/>
      <c r="Z103" s="148"/>
    </row>
    <row r="104" spans="1:26" ht="10.5" customHeight="1">
      <c r="A104" s="142">
        <f t="shared" si="3"/>
        <v>31</v>
      </c>
      <c r="B104" s="175"/>
      <c r="C104" s="172" t="s">
        <v>231</v>
      </c>
      <c r="D104" s="172"/>
      <c r="E104" s="175"/>
      <c r="F104" s="172" t="s">
        <v>231</v>
      </c>
      <c r="G104" s="172"/>
      <c r="H104" s="173" t="s">
        <v>232</v>
      </c>
      <c r="I104" s="529"/>
      <c r="J104" s="530"/>
      <c r="K104" s="166" t="s">
        <v>232</v>
      </c>
      <c r="L104" s="531"/>
      <c r="M104" s="532"/>
      <c r="N104" s="167" t="s">
        <v>232</v>
      </c>
      <c r="O104" s="533"/>
      <c r="P104" s="533"/>
      <c r="Q104" s="168" t="s">
        <v>232</v>
      </c>
      <c r="R104" s="507"/>
      <c r="S104" s="513"/>
      <c r="T104" s="155" t="s">
        <v>232</v>
      </c>
      <c r="U104" s="534"/>
      <c r="V104" s="508"/>
      <c r="W104" s="170" t="s">
        <v>232</v>
      </c>
      <c r="X104" s="536"/>
      <c r="Y104" s="508"/>
      <c r="Z104" s="148"/>
    </row>
    <row r="105" spans="1:26" ht="10.5" customHeight="1">
      <c r="A105" s="142">
        <f t="shared" si="3"/>
        <v>32</v>
      </c>
      <c r="B105" s="175"/>
      <c r="C105" s="172" t="s">
        <v>233</v>
      </c>
      <c r="D105" s="172"/>
      <c r="E105" s="175"/>
      <c r="F105" s="172" t="s">
        <v>233</v>
      </c>
      <c r="G105" s="172"/>
      <c r="H105" s="173" t="s">
        <v>234</v>
      </c>
      <c r="I105" s="529"/>
      <c r="J105" s="530"/>
      <c r="K105" s="166" t="s">
        <v>234</v>
      </c>
      <c r="L105" s="531"/>
      <c r="M105" s="532"/>
      <c r="N105" s="167" t="s">
        <v>234</v>
      </c>
      <c r="O105" s="533"/>
      <c r="P105" s="533"/>
      <c r="Q105" s="168" t="s">
        <v>234</v>
      </c>
      <c r="R105" s="507"/>
      <c r="S105" s="513"/>
      <c r="T105" s="155" t="s">
        <v>234</v>
      </c>
      <c r="U105" s="534"/>
      <c r="V105" s="508"/>
      <c r="W105" s="170" t="s">
        <v>234</v>
      </c>
      <c r="X105" s="536"/>
      <c r="Y105" s="508"/>
      <c r="Z105" s="148"/>
    </row>
    <row r="106" spans="1:26" ht="10.5" customHeight="1">
      <c r="A106" s="142">
        <f t="shared" si="3"/>
        <v>33</v>
      </c>
      <c r="B106" s="175"/>
      <c r="C106" s="172" t="s">
        <v>235</v>
      </c>
      <c r="D106" s="172"/>
      <c r="E106" s="175"/>
      <c r="F106" s="172" t="s">
        <v>235</v>
      </c>
      <c r="G106" s="172"/>
      <c r="H106" s="173" t="s">
        <v>236</v>
      </c>
      <c r="I106" s="529">
        <v>0.11</v>
      </c>
      <c r="J106" s="530"/>
      <c r="K106" s="166" t="s">
        <v>236</v>
      </c>
      <c r="L106" s="531"/>
      <c r="M106" s="532"/>
      <c r="N106" s="167" t="s">
        <v>236</v>
      </c>
      <c r="O106" s="533"/>
      <c r="P106" s="533"/>
      <c r="Q106" s="168" t="s">
        <v>236</v>
      </c>
      <c r="R106" s="534"/>
      <c r="S106" s="535"/>
      <c r="T106" s="169" t="s">
        <v>236</v>
      </c>
      <c r="U106" s="534"/>
      <c r="V106" s="508"/>
      <c r="W106" s="170" t="s">
        <v>236</v>
      </c>
      <c r="X106" s="536"/>
      <c r="Y106" s="508"/>
      <c r="Z106" s="148"/>
    </row>
    <row r="107" spans="1:26" ht="10.5" customHeight="1">
      <c r="A107" s="142">
        <f t="shared" si="3"/>
        <v>34</v>
      </c>
      <c r="B107" s="175"/>
      <c r="C107" s="172" t="s">
        <v>237</v>
      </c>
      <c r="D107" s="172"/>
      <c r="E107" s="175"/>
      <c r="F107" s="172" t="s">
        <v>237</v>
      </c>
      <c r="G107" s="172"/>
      <c r="H107" s="173" t="s">
        <v>238</v>
      </c>
      <c r="I107" s="529">
        <v>0.002</v>
      </c>
      <c r="J107" s="530"/>
      <c r="K107" s="166" t="s">
        <v>238</v>
      </c>
      <c r="L107" s="531"/>
      <c r="M107" s="532"/>
      <c r="N107" s="167" t="s">
        <v>238</v>
      </c>
      <c r="O107" s="525"/>
      <c r="P107" s="525"/>
      <c r="Q107" s="156" t="s">
        <v>238</v>
      </c>
      <c r="R107" s="507"/>
      <c r="S107" s="513"/>
      <c r="T107" s="155" t="s">
        <v>238</v>
      </c>
      <c r="U107" s="507"/>
      <c r="V107" s="508"/>
      <c r="W107" s="157" t="s">
        <v>238</v>
      </c>
      <c r="X107" s="518"/>
      <c r="Y107" s="508"/>
      <c r="Z107" s="148"/>
    </row>
    <row r="108" spans="1:26" ht="10.5" customHeight="1">
      <c r="A108" s="142">
        <f t="shared" si="3"/>
        <v>35</v>
      </c>
      <c r="B108" s="175"/>
      <c r="C108" s="172" t="s">
        <v>239</v>
      </c>
      <c r="D108" s="172"/>
      <c r="E108" s="175"/>
      <c r="F108" s="172" t="s">
        <v>239</v>
      </c>
      <c r="G108" s="172"/>
      <c r="H108" s="173" t="s">
        <v>240</v>
      </c>
      <c r="I108" s="529">
        <v>0.96</v>
      </c>
      <c r="J108" s="530"/>
      <c r="K108" s="166" t="s">
        <v>240</v>
      </c>
      <c r="L108" s="531"/>
      <c r="M108" s="532"/>
      <c r="N108" s="167" t="s">
        <v>240</v>
      </c>
      <c r="O108" s="525"/>
      <c r="P108" s="525"/>
      <c r="Q108" s="156" t="s">
        <v>240</v>
      </c>
      <c r="R108" s="507"/>
      <c r="S108" s="513"/>
      <c r="T108" s="155" t="s">
        <v>240</v>
      </c>
      <c r="U108" s="507"/>
      <c r="V108" s="508"/>
      <c r="W108" s="157" t="s">
        <v>240</v>
      </c>
      <c r="X108" s="518"/>
      <c r="Y108" s="508"/>
      <c r="Z108" s="148"/>
    </row>
    <row r="109" spans="1:26" ht="10.5" customHeight="1" thickBot="1">
      <c r="A109" s="176">
        <f t="shared" si="3"/>
        <v>36</v>
      </c>
      <c r="B109" s="177" t="s">
        <v>241</v>
      </c>
      <c r="C109" s="178"/>
      <c r="D109" s="178"/>
      <c r="E109" s="177" t="s">
        <v>241</v>
      </c>
      <c r="F109" s="178"/>
      <c r="G109" s="178"/>
      <c r="H109" s="179"/>
      <c r="I109" s="543">
        <f>SUM(I84:J108)</f>
        <v>1.072</v>
      </c>
      <c r="J109" s="544"/>
      <c r="K109" s="180"/>
      <c r="L109" s="545"/>
      <c r="M109" s="544"/>
      <c r="N109" s="181"/>
      <c r="O109" s="545"/>
      <c r="P109" s="544"/>
      <c r="Q109" s="182"/>
      <c r="R109" s="546">
        <f>SUM(R84:S108)</f>
        <v>0</v>
      </c>
      <c r="S109" s="547"/>
      <c r="T109" s="182"/>
      <c r="U109" s="548"/>
      <c r="V109" s="549"/>
      <c r="W109" s="182"/>
      <c r="X109" s="550"/>
      <c r="Y109" s="551"/>
      <c r="Z109" s="183"/>
    </row>
    <row r="110" spans="1:26" ht="13.5" customHeight="1" thickBot="1">
      <c r="A110" s="184">
        <f t="shared" si="3"/>
        <v>37</v>
      </c>
      <c r="B110" s="185"/>
      <c r="C110" s="185"/>
      <c r="D110" s="185"/>
      <c r="E110" s="362" t="s">
        <v>242</v>
      </c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  <c r="Y110" s="553"/>
      <c r="Z110" s="186"/>
    </row>
    <row r="111" spans="1:26" ht="10.5" customHeight="1">
      <c r="A111" s="133">
        <f t="shared" si="3"/>
        <v>38</v>
      </c>
      <c r="B111" s="134" t="s">
        <v>70</v>
      </c>
      <c r="C111" s="187"/>
      <c r="D111" s="187"/>
      <c r="E111" s="134" t="s">
        <v>243</v>
      </c>
      <c r="F111" s="187"/>
      <c r="G111" s="187"/>
      <c r="H111" s="188"/>
      <c r="I111" s="188"/>
      <c r="J111" s="188"/>
      <c r="K111" s="189"/>
      <c r="L111" s="540" t="s">
        <v>244</v>
      </c>
      <c r="M111" s="338"/>
      <c r="N111" s="190"/>
      <c r="O111" s="540" t="s">
        <v>245</v>
      </c>
      <c r="P111" s="338"/>
      <c r="Q111" s="190"/>
      <c r="R111" s="540" t="s">
        <v>246</v>
      </c>
      <c r="S111" s="338"/>
      <c r="T111" s="190"/>
      <c r="U111" s="540" t="s">
        <v>247</v>
      </c>
      <c r="V111" s="338"/>
      <c r="W111" s="191"/>
      <c r="X111" s="541" t="s">
        <v>248</v>
      </c>
      <c r="Y111" s="542"/>
      <c r="Z111" s="192"/>
    </row>
    <row r="112" spans="1:26" ht="10.5" customHeight="1">
      <c r="A112" s="142">
        <f t="shared" si="3"/>
        <v>39</v>
      </c>
      <c r="B112" s="193" t="s">
        <v>181</v>
      </c>
      <c r="C112" s="194"/>
      <c r="D112" s="194"/>
      <c r="E112" s="193" t="s">
        <v>182</v>
      </c>
      <c r="F112" s="194"/>
      <c r="G112" s="194"/>
      <c r="H112" s="164"/>
      <c r="I112" s="164"/>
      <c r="J112" s="164"/>
      <c r="K112" s="195"/>
      <c r="L112" s="417"/>
      <c r="M112" s="344"/>
      <c r="N112" s="196"/>
      <c r="O112" s="417"/>
      <c r="P112" s="344"/>
      <c r="Q112" s="196"/>
      <c r="R112" s="417"/>
      <c r="S112" s="344"/>
      <c r="T112" s="196"/>
      <c r="U112" s="417"/>
      <c r="V112" s="344"/>
      <c r="W112" s="197"/>
      <c r="X112" s="556"/>
      <c r="Y112" s="514"/>
      <c r="Z112" s="148"/>
    </row>
    <row r="113" spans="1:26" ht="10.5" customHeight="1">
      <c r="A113" s="142">
        <f t="shared" si="3"/>
        <v>40</v>
      </c>
      <c r="B113" s="119" t="s">
        <v>249</v>
      </c>
      <c r="C113" s="194"/>
      <c r="D113" s="194"/>
      <c r="E113" s="199" t="s">
        <v>250</v>
      </c>
      <c r="F113" s="194"/>
      <c r="G113" s="194"/>
      <c r="H113" s="164"/>
      <c r="I113" s="164"/>
      <c r="J113" s="164" t="s">
        <v>251</v>
      </c>
      <c r="K113" s="195"/>
      <c r="L113" s="557"/>
      <c r="M113" s="558"/>
      <c r="N113" s="196"/>
      <c r="O113" s="417"/>
      <c r="P113" s="344"/>
      <c r="Q113" s="196"/>
      <c r="R113" s="417"/>
      <c r="S113" s="344"/>
      <c r="T113" s="196"/>
      <c r="U113" s="417"/>
      <c r="V113" s="344"/>
      <c r="W113" s="197"/>
      <c r="X113" s="556"/>
      <c r="Y113" s="514"/>
      <c r="Z113" s="148"/>
    </row>
    <row r="114" spans="1:26" ht="10.5" customHeight="1">
      <c r="A114" s="142">
        <f t="shared" si="3"/>
        <v>41</v>
      </c>
      <c r="B114" s="119" t="s">
        <v>252</v>
      </c>
      <c r="C114" s="200"/>
      <c r="D114" s="200"/>
      <c r="E114" s="119" t="s">
        <v>253</v>
      </c>
      <c r="F114" s="200"/>
      <c r="G114" s="200"/>
      <c r="H114" s="164"/>
      <c r="I114" s="164"/>
      <c r="J114" s="164" t="s">
        <v>254</v>
      </c>
      <c r="K114" s="195"/>
      <c r="L114" s="417"/>
      <c r="M114" s="344"/>
      <c r="N114" s="196"/>
      <c r="O114" s="417"/>
      <c r="P114" s="344"/>
      <c r="Q114" s="196"/>
      <c r="R114" s="417"/>
      <c r="S114" s="344"/>
      <c r="T114" s="196"/>
      <c r="U114" s="554"/>
      <c r="V114" s="555"/>
      <c r="W114" s="197"/>
      <c r="X114" s="556"/>
      <c r="Y114" s="514"/>
      <c r="Z114" s="148"/>
    </row>
    <row r="115" spans="1:26" ht="10.5" customHeight="1">
      <c r="A115" s="142">
        <f t="shared" si="3"/>
        <v>42</v>
      </c>
      <c r="B115" s="119" t="s">
        <v>255</v>
      </c>
      <c r="C115" s="200" t="s">
        <v>256</v>
      </c>
      <c r="D115" s="200"/>
      <c r="E115" s="119" t="s">
        <v>257</v>
      </c>
      <c r="F115" s="200" t="s">
        <v>256</v>
      </c>
      <c r="G115" s="200"/>
      <c r="H115" s="164"/>
      <c r="I115" s="164"/>
      <c r="J115" s="164"/>
      <c r="K115" s="195"/>
      <c r="L115" s="417"/>
      <c r="M115" s="344"/>
      <c r="N115" s="196"/>
      <c r="O115" s="417"/>
      <c r="P115" s="344"/>
      <c r="Q115" s="196"/>
      <c r="R115" s="417"/>
      <c r="S115" s="344"/>
      <c r="T115" s="196"/>
      <c r="U115" s="554"/>
      <c r="V115" s="555"/>
      <c r="W115" s="197"/>
      <c r="X115" s="556"/>
      <c r="Y115" s="514"/>
      <c r="Z115" s="148"/>
    </row>
    <row r="116" spans="1:26" ht="10.5" customHeight="1">
      <c r="A116" s="142">
        <f t="shared" si="3"/>
        <v>43</v>
      </c>
      <c r="B116" s="119" t="s">
        <v>258</v>
      </c>
      <c r="C116" s="194"/>
      <c r="D116" s="194"/>
      <c r="E116" s="119" t="s">
        <v>259</v>
      </c>
      <c r="F116" s="194"/>
      <c r="G116" s="194"/>
      <c r="H116" s="164"/>
      <c r="I116" s="164"/>
      <c r="J116" s="164"/>
      <c r="K116" s="195"/>
      <c r="L116" s="417"/>
      <c r="M116" s="344"/>
      <c r="N116" s="196"/>
      <c r="O116" s="417"/>
      <c r="P116" s="344"/>
      <c r="Q116" s="196"/>
      <c r="R116" s="417"/>
      <c r="S116" s="344"/>
      <c r="T116" s="196"/>
      <c r="U116" s="554"/>
      <c r="V116" s="555"/>
      <c r="W116" s="197"/>
      <c r="X116" s="556"/>
      <c r="Y116" s="514"/>
      <c r="Z116" s="148"/>
    </row>
    <row r="117" spans="1:26" ht="10.5" customHeight="1">
      <c r="A117" s="142">
        <f t="shared" si="3"/>
        <v>44</v>
      </c>
      <c r="B117" s="119" t="s">
        <v>260</v>
      </c>
      <c r="C117" s="194"/>
      <c r="D117" s="194"/>
      <c r="E117" s="119" t="s">
        <v>261</v>
      </c>
      <c r="F117" s="194"/>
      <c r="G117" s="194"/>
      <c r="H117" s="164"/>
      <c r="I117" s="164"/>
      <c r="J117" s="164"/>
      <c r="K117" s="195"/>
      <c r="L117" s="417"/>
      <c r="M117" s="344"/>
      <c r="N117" s="196"/>
      <c r="O117" s="417"/>
      <c r="P117" s="344"/>
      <c r="Q117" s="196"/>
      <c r="R117" s="417"/>
      <c r="S117" s="344"/>
      <c r="T117" s="196"/>
      <c r="U117" s="554"/>
      <c r="V117" s="555"/>
      <c r="W117" s="197"/>
      <c r="X117" s="556"/>
      <c r="Y117" s="514"/>
      <c r="Z117" s="148"/>
    </row>
    <row r="118" spans="1:26" ht="10.5" customHeight="1">
      <c r="A118" s="142">
        <f t="shared" si="3"/>
        <v>45</v>
      </c>
      <c r="B118" s="119" t="s">
        <v>262</v>
      </c>
      <c r="C118" s="194"/>
      <c r="D118" s="194"/>
      <c r="E118" s="119" t="s">
        <v>263</v>
      </c>
      <c r="F118" s="194"/>
      <c r="G118" s="194"/>
      <c r="H118" s="164"/>
      <c r="I118" s="164"/>
      <c r="J118" s="164"/>
      <c r="K118" s="195"/>
      <c r="L118" s="417"/>
      <c r="M118" s="344"/>
      <c r="N118" s="196"/>
      <c r="O118" s="417"/>
      <c r="P118" s="344"/>
      <c r="Q118" s="196"/>
      <c r="R118" s="417"/>
      <c r="S118" s="344"/>
      <c r="T118" s="196"/>
      <c r="U118" s="554"/>
      <c r="V118" s="555"/>
      <c r="W118" s="197"/>
      <c r="X118" s="556"/>
      <c r="Y118" s="514"/>
      <c r="Z118" s="148"/>
    </row>
    <row r="119" spans="1:26" ht="10.5" customHeight="1">
      <c r="A119" s="142">
        <f t="shared" si="3"/>
        <v>46</v>
      </c>
      <c r="B119" s="119" t="s">
        <v>264</v>
      </c>
      <c r="C119" s="194"/>
      <c r="D119" s="194"/>
      <c r="E119" s="119" t="s">
        <v>265</v>
      </c>
      <c r="F119" s="194"/>
      <c r="G119" s="194"/>
      <c r="H119" s="164"/>
      <c r="I119" s="164"/>
      <c r="J119" s="164"/>
      <c r="K119" s="195"/>
      <c r="L119" s="417"/>
      <c r="M119" s="344"/>
      <c r="N119" s="196"/>
      <c r="O119" s="417"/>
      <c r="P119" s="344"/>
      <c r="Q119" s="196"/>
      <c r="R119" s="417"/>
      <c r="S119" s="344"/>
      <c r="T119" s="196"/>
      <c r="U119" s="554"/>
      <c r="V119" s="555"/>
      <c r="W119" s="197"/>
      <c r="X119" s="556"/>
      <c r="Y119" s="514"/>
      <c r="Z119" s="148"/>
    </row>
    <row r="120" spans="1:26" ht="10.5" customHeight="1">
      <c r="A120" s="142">
        <f t="shared" si="3"/>
        <v>47</v>
      </c>
      <c r="B120" s="119" t="s">
        <v>266</v>
      </c>
      <c r="C120" s="194"/>
      <c r="D120" s="194"/>
      <c r="E120" s="119" t="s">
        <v>267</v>
      </c>
      <c r="F120" s="194"/>
      <c r="G120" s="194"/>
      <c r="H120" s="164"/>
      <c r="I120" s="164"/>
      <c r="J120" s="164"/>
      <c r="K120" s="195"/>
      <c r="L120" s="417"/>
      <c r="M120" s="344"/>
      <c r="N120" s="196"/>
      <c r="O120" s="417"/>
      <c r="P120" s="344"/>
      <c r="Q120" s="196"/>
      <c r="R120" s="417"/>
      <c r="S120" s="344"/>
      <c r="T120" s="196"/>
      <c r="U120" s="554"/>
      <c r="V120" s="555"/>
      <c r="W120" s="197"/>
      <c r="X120" s="556"/>
      <c r="Y120" s="514"/>
      <c r="Z120" s="148"/>
    </row>
    <row r="121" spans="1:26" ht="10.5" customHeight="1">
      <c r="A121" s="142">
        <f t="shared" si="3"/>
        <v>48</v>
      </c>
      <c r="B121" s="119" t="s">
        <v>268</v>
      </c>
      <c r="C121" s="194"/>
      <c r="D121" s="194"/>
      <c r="E121" s="119" t="s">
        <v>269</v>
      </c>
      <c r="F121" s="194"/>
      <c r="G121" s="194"/>
      <c r="H121" s="164"/>
      <c r="I121" s="164"/>
      <c r="J121" s="164"/>
      <c r="K121" s="195"/>
      <c r="L121" s="417"/>
      <c r="M121" s="344"/>
      <c r="N121" s="196"/>
      <c r="O121" s="417"/>
      <c r="P121" s="344"/>
      <c r="Q121" s="196"/>
      <c r="R121" s="417"/>
      <c r="S121" s="344"/>
      <c r="T121" s="196"/>
      <c r="U121" s="554"/>
      <c r="V121" s="555"/>
      <c r="W121" s="197"/>
      <c r="X121" s="556"/>
      <c r="Y121" s="514"/>
      <c r="Z121" s="148"/>
    </row>
    <row r="122" spans="1:26" ht="10.5" customHeight="1">
      <c r="A122" s="142">
        <f t="shared" si="3"/>
        <v>49</v>
      </c>
      <c r="B122" s="119" t="s">
        <v>270</v>
      </c>
      <c r="C122" s="194"/>
      <c r="D122" s="194"/>
      <c r="E122" s="119" t="s">
        <v>271</v>
      </c>
      <c r="F122" s="194"/>
      <c r="G122" s="194"/>
      <c r="H122" s="164"/>
      <c r="I122" s="164"/>
      <c r="J122" s="164"/>
      <c r="K122" s="195"/>
      <c r="L122" s="417"/>
      <c r="M122" s="344"/>
      <c r="N122" s="196"/>
      <c r="O122" s="417"/>
      <c r="P122" s="344"/>
      <c r="Q122" s="196"/>
      <c r="R122" s="417"/>
      <c r="S122" s="344"/>
      <c r="T122" s="196"/>
      <c r="U122" s="554"/>
      <c r="V122" s="555"/>
      <c r="W122" s="197"/>
      <c r="X122" s="556"/>
      <c r="Y122" s="514"/>
      <c r="Z122" s="148"/>
    </row>
    <row r="123" spans="1:26" ht="10.5" customHeight="1">
      <c r="A123" s="142">
        <f t="shared" si="3"/>
        <v>50</v>
      </c>
      <c r="B123" s="119" t="s">
        <v>272</v>
      </c>
      <c r="C123" s="194"/>
      <c r="D123" s="194"/>
      <c r="E123" s="119" t="s">
        <v>273</v>
      </c>
      <c r="F123" s="194"/>
      <c r="G123" s="194"/>
      <c r="H123" s="164"/>
      <c r="I123" s="164"/>
      <c r="J123" s="164"/>
      <c r="K123" s="195"/>
      <c r="L123" s="417"/>
      <c r="M123" s="344"/>
      <c r="N123" s="196"/>
      <c r="O123" s="417"/>
      <c r="P123" s="344"/>
      <c r="Q123" s="196"/>
      <c r="R123" s="417"/>
      <c r="S123" s="344"/>
      <c r="T123" s="196"/>
      <c r="U123" s="554"/>
      <c r="V123" s="555"/>
      <c r="W123" s="197"/>
      <c r="X123" s="556"/>
      <c r="Y123" s="514"/>
      <c r="Z123" s="148"/>
    </row>
    <row r="124" spans="1:26" ht="10.5" customHeight="1">
      <c r="A124" s="142">
        <f t="shared" si="3"/>
        <v>51</v>
      </c>
      <c r="B124" s="119" t="s">
        <v>274</v>
      </c>
      <c r="C124" s="163"/>
      <c r="D124" s="163"/>
      <c r="E124" s="119" t="s">
        <v>275</v>
      </c>
      <c r="F124" s="163"/>
      <c r="G124" s="163"/>
      <c r="H124" s="164"/>
      <c r="I124" s="164"/>
      <c r="J124" s="164"/>
      <c r="K124" s="195"/>
      <c r="L124" s="417"/>
      <c r="M124" s="344"/>
      <c r="N124" s="196"/>
      <c r="O124" s="417"/>
      <c r="P124" s="344"/>
      <c r="Q124" s="196"/>
      <c r="R124" s="417"/>
      <c r="S124" s="344"/>
      <c r="T124" s="196"/>
      <c r="U124" s="554"/>
      <c r="V124" s="555"/>
      <c r="W124" s="197"/>
      <c r="X124" s="556"/>
      <c r="Y124" s="514"/>
      <c r="Z124" s="148"/>
    </row>
    <row r="125" spans="1:26" ht="10.5" customHeight="1">
      <c r="A125" s="142">
        <f t="shared" si="3"/>
        <v>52</v>
      </c>
      <c r="B125" s="119" t="s">
        <v>276</v>
      </c>
      <c r="C125" s="163"/>
      <c r="D125" s="163"/>
      <c r="E125" s="119" t="s">
        <v>277</v>
      </c>
      <c r="F125" s="163"/>
      <c r="G125" s="163"/>
      <c r="H125" s="164"/>
      <c r="I125" s="164"/>
      <c r="J125" s="164"/>
      <c r="K125" s="195"/>
      <c r="L125" s="417"/>
      <c r="M125" s="344"/>
      <c r="N125" s="196"/>
      <c r="O125" s="417"/>
      <c r="P125" s="344"/>
      <c r="Q125" s="196"/>
      <c r="R125" s="417"/>
      <c r="S125" s="344"/>
      <c r="T125" s="196"/>
      <c r="U125" s="554"/>
      <c r="V125" s="555"/>
      <c r="W125" s="197"/>
      <c r="X125" s="556"/>
      <c r="Y125" s="514"/>
      <c r="Z125" s="148"/>
    </row>
    <row r="126" spans="1:26" ht="10.5" customHeight="1">
      <c r="A126" s="142">
        <f t="shared" si="3"/>
        <v>53</v>
      </c>
      <c r="B126" s="119" t="s">
        <v>278</v>
      </c>
      <c r="C126" s="194"/>
      <c r="D126" s="194"/>
      <c r="E126" s="119" t="s">
        <v>279</v>
      </c>
      <c r="F126" s="194"/>
      <c r="G126" s="194"/>
      <c r="H126" s="164"/>
      <c r="I126" s="164"/>
      <c r="J126" s="164"/>
      <c r="K126" s="195"/>
      <c r="L126" s="417"/>
      <c r="M126" s="344"/>
      <c r="N126" s="196"/>
      <c r="O126" s="417"/>
      <c r="P126" s="344"/>
      <c r="Q126" s="196"/>
      <c r="R126" s="417"/>
      <c r="S126" s="344"/>
      <c r="T126" s="196"/>
      <c r="U126" s="554"/>
      <c r="V126" s="555"/>
      <c r="W126" s="197"/>
      <c r="X126" s="556"/>
      <c r="Y126" s="514"/>
      <c r="Z126" s="148"/>
    </row>
    <row r="127" spans="1:26" ht="10.5" customHeight="1">
      <c r="A127" s="142">
        <f t="shared" si="3"/>
        <v>54</v>
      </c>
      <c r="B127" s="119" t="s">
        <v>280</v>
      </c>
      <c r="C127" s="163"/>
      <c r="D127" s="163"/>
      <c r="E127" s="119" t="s">
        <v>281</v>
      </c>
      <c r="F127" s="163"/>
      <c r="G127" s="163"/>
      <c r="H127" s="164"/>
      <c r="I127" s="164"/>
      <c r="J127" s="164"/>
      <c r="K127" s="195"/>
      <c r="L127" s="417"/>
      <c r="M127" s="344"/>
      <c r="N127" s="196"/>
      <c r="O127" s="417"/>
      <c r="P127" s="344"/>
      <c r="Q127" s="196"/>
      <c r="R127" s="417"/>
      <c r="S127" s="344"/>
      <c r="T127" s="196"/>
      <c r="U127" s="554"/>
      <c r="V127" s="555"/>
      <c r="W127" s="197"/>
      <c r="X127" s="556"/>
      <c r="Y127" s="514"/>
      <c r="Z127" s="148"/>
    </row>
    <row r="128" spans="1:26" ht="10.5" customHeight="1">
      <c r="A128" s="142">
        <f t="shared" si="3"/>
        <v>55</v>
      </c>
      <c r="B128" s="119" t="s">
        <v>282</v>
      </c>
      <c r="C128" s="194"/>
      <c r="D128" s="194"/>
      <c r="E128" s="119" t="s">
        <v>283</v>
      </c>
      <c r="F128" s="194"/>
      <c r="G128" s="194"/>
      <c r="H128" s="164"/>
      <c r="I128" s="164"/>
      <c r="J128" s="164"/>
      <c r="K128" s="195"/>
      <c r="L128" s="417"/>
      <c r="M128" s="344"/>
      <c r="N128" s="196"/>
      <c r="O128" s="417"/>
      <c r="P128" s="344"/>
      <c r="Q128" s="196"/>
      <c r="R128" s="417"/>
      <c r="S128" s="344"/>
      <c r="T128" s="196"/>
      <c r="U128" s="554"/>
      <c r="V128" s="555"/>
      <c r="W128" s="197"/>
      <c r="X128" s="556"/>
      <c r="Y128" s="514"/>
      <c r="Z128" s="148"/>
    </row>
    <row r="129" spans="1:26" ht="10.5" customHeight="1">
      <c r="A129" s="142">
        <f t="shared" si="3"/>
        <v>56</v>
      </c>
      <c r="B129" s="119" t="s">
        <v>284</v>
      </c>
      <c r="C129" s="194"/>
      <c r="D129" s="194"/>
      <c r="E129" s="119" t="s">
        <v>191</v>
      </c>
      <c r="F129" s="194"/>
      <c r="G129" s="194"/>
      <c r="H129" s="164"/>
      <c r="I129" s="164"/>
      <c r="J129" s="164"/>
      <c r="K129" s="195"/>
      <c r="L129" s="554"/>
      <c r="M129" s="555"/>
      <c r="N129" s="196"/>
      <c r="O129" s="554"/>
      <c r="P129" s="555"/>
      <c r="Q129" s="196"/>
      <c r="R129" s="554"/>
      <c r="S129" s="555"/>
      <c r="T129" s="196"/>
      <c r="U129" s="554"/>
      <c r="V129" s="555"/>
      <c r="W129" s="197"/>
      <c r="X129" s="556"/>
      <c r="Y129" s="514"/>
      <c r="Z129" s="148"/>
    </row>
    <row r="130" spans="1:26" ht="10.5" customHeight="1">
      <c r="A130" s="142">
        <f t="shared" si="3"/>
        <v>57</v>
      </c>
      <c r="B130" s="119" t="s">
        <v>285</v>
      </c>
      <c r="C130" s="194"/>
      <c r="D130" s="194"/>
      <c r="E130" s="119" t="s">
        <v>193</v>
      </c>
      <c r="F130" s="194"/>
      <c r="G130" s="194"/>
      <c r="H130" s="164"/>
      <c r="I130" s="164"/>
      <c r="J130" s="164"/>
      <c r="K130" s="195"/>
      <c r="L130" s="554"/>
      <c r="M130" s="555"/>
      <c r="N130" s="196"/>
      <c r="O130" s="554"/>
      <c r="P130" s="555"/>
      <c r="Q130" s="196"/>
      <c r="R130" s="554"/>
      <c r="S130" s="555"/>
      <c r="T130" s="196"/>
      <c r="U130" s="554"/>
      <c r="V130" s="555"/>
      <c r="W130" s="197"/>
      <c r="X130" s="556"/>
      <c r="Y130" s="514"/>
      <c r="Z130" s="148"/>
    </row>
    <row r="131" spans="1:26" ht="10.5" customHeight="1">
      <c r="A131" s="142">
        <f t="shared" si="3"/>
        <v>58</v>
      </c>
      <c r="B131" s="119" t="s">
        <v>286</v>
      </c>
      <c r="C131" s="194"/>
      <c r="D131" s="194"/>
      <c r="E131" s="119" t="s">
        <v>287</v>
      </c>
      <c r="F131" s="194"/>
      <c r="G131" s="194"/>
      <c r="H131" s="164"/>
      <c r="I131" s="164"/>
      <c r="J131" s="164"/>
      <c r="K131" s="195"/>
      <c r="L131" s="554"/>
      <c r="M131" s="555"/>
      <c r="N131" s="196"/>
      <c r="O131" s="554"/>
      <c r="P131" s="555"/>
      <c r="Q131" s="196"/>
      <c r="R131" s="554"/>
      <c r="S131" s="555"/>
      <c r="T131" s="196"/>
      <c r="U131" s="554"/>
      <c r="V131" s="555"/>
      <c r="W131" s="197"/>
      <c r="X131" s="556"/>
      <c r="Y131" s="514"/>
      <c r="Z131" s="148"/>
    </row>
    <row r="132" spans="1:26" ht="10.5" customHeight="1">
      <c r="A132" s="142">
        <f t="shared" si="3"/>
        <v>59</v>
      </c>
      <c r="B132" s="119" t="s">
        <v>288</v>
      </c>
      <c r="C132" s="194"/>
      <c r="D132" s="194"/>
      <c r="E132" s="119" t="s">
        <v>289</v>
      </c>
      <c r="F132" s="194"/>
      <c r="G132" s="194"/>
      <c r="H132" s="164"/>
      <c r="I132" s="164"/>
      <c r="J132" s="164"/>
      <c r="K132" s="195"/>
      <c r="L132" s="554"/>
      <c r="M132" s="555"/>
      <c r="N132" s="196"/>
      <c r="O132" s="554"/>
      <c r="P132" s="555"/>
      <c r="Q132" s="196"/>
      <c r="R132" s="554"/>
      <c r="S132" s="555"/>
      <c r="T132" s="196"/>
      <c r="U132" s="554"/>
      <c r="V132" s="555"/>
      <c r="W132" s="197"/>
      <c r="X132" s="556"/>
      <c r="Y132" s="514"/>
      <c r="Z132" s="148"/>
    </row>
    <row r="133" spans="1:26" ht="10.5" customHeight="1">
      <c r="A133" s="142">
        <f t="shared" si="3"/>
        <v>60</v>
      </c>
      <c r="B133" s="119" t="s">
        <v>290</v>
      </c>
      <c r="C133" s="194"/>
      <c r="D133" s="194"/>
      <c r="E133" s="119" t="s">
        <v>291</v>
      </c>
      <c r="F133" s="194"/>
      <c r="G133" s="194"/>
      <c r="H133" s="164"/>
      <c r="I133" s="164"/>
      <c r="J133" s="164"/>
      <c r="K133" s="195"/>
      <c r="L133" s="554"/>
      <c r="M133" s="514"/>
      <c r="N133" s="196"/>
      <c r="O133" s="201"/>
      <c r="P133" s="202"/>
      <c r="Q133" s="196"/>
      <c r="R133" s="201"/>
      <c r="S133" s="202"/>
      <c r="T133" s="196"/>
      <c r="U133" s="201"/>
      <c r="V133" s="202"/>
      <c r="W133" s="197"/>
      <c r="X133" s="198"/>
      <c r="Y133" s="64"/>
      <c r="Z133" s="148"/>
    </row>
    <row r="134" spans="1:26" ht="10.5" customHeight="1">
      <c r="A134" s="142">
        <f t="shared" si="3"/>
        <v>61</v>
      </c>
      <c r="B134" s="119"/>
      <c r="C134" s="194"/>
      <c r="D134" s="194"/>
      <c r="E134" s="119"/>
      <c r="F134" s="194"/>
      <c r="G134" s="194"/>
      <c r="H134" s="164"/>
      <c r="I134" s="164"/>
      <c r="J134" s="164"/>
      <c r="K134" s="195"/>
      <c r="L134" s="554"/>
      <c r="M134" s="555"/>
      <c r="N134" s="196"/>
      <c r="O134" s="554"/>
      <c r="P134" s="555"/>
      <c r="Q134" s="196"/>
      <c r="R134" s="554"/>
      <c r="S134" s="555"/>
      <c r="T134" s="196"/>
      <c r="U134" s="554"/>
      <c r="V134" s="555"/>
      <c r="W134" s="197"/>
      <c r="X134" s="556"/>
      <c r="Y134" s="514"/>
      <c r="Z134" s="148"/>
    </row>
    <row r="135" spans="1:26" ht="10.5" customHeight="1" thickBot="1">
      <c r="A135" s="176">
        <f t="shared" si="3"/>
        <v>62</v>
      </c>
      <c r="B135" s="203"/>
      <c r="C135" s="204"/>
      <c r="D135" s="204"/>
      <c r="E135" s="203"/>
      <c r="F135" s="204"/>
      <c r="G135" s="204"/>
      <c r="H135" s="205"/>
      <c r="I135" s="205"/>
      <c r="J135" s="205"/>
      <c r="K135" s="206"/>
      <c r="L135" s="559"/>
      <c r="M135" s="560"/>
      <c r="N135" s="207"/>
      <c r="O135" s="559"/>
      <c r="P135" s="560"/>
      <c r="Q135" s="207"/>
      <c r="R135" s="559"/>
      <c r="S135" s="560"/>
      <c r="T135" s="207"/>
      <c r="U135" s="559"/>
      <c r="V135" s="560"/>
      <c r="W135" s="208"/>
      <c r="X135" s="563"/>
      <c r="Y135" s="564"/>
      <c r="Z135" s="183"/>
    </row>
    <row r="136" spans="1:26" ht="10.5" customHeight="1">
      <c r="A136" s="446" t="s">
        <v>165</v>
      </c>
      <c r="B136" s="447"/>
      <c r="C136" s="447"/>
      <c r="D136" s="447"/>
      <c r="E136" s="448"/>
      <c r="F136" s="449" t="str">
        <f aca="true" t="shared" si="4" ref="F136:F142">F64</f>
        <v>Techmashimport</v>
      </c>
      <c r="G136" s="449"/>
      <c r="H136" s="449"/>
      <c r="I136" s="449"/>
      <c r="J136" s="449"/>
      <c r="K136" s="449"/>
      <c r="L136" s="449"/>
      <c r="M136" s="88"/>
      <c r="N136" s="114"/>
      <c r="O136" s="447" t="s">
        <v>167</v>
      </c>
      <c r="P136" s="447"/>
      <c r="Q136" s="447"/>
      <c r="R136" s="450"/>
      <c r="S136" s="448" t="str">
        <f>S64</f>
        <v>B-1001-290152-DE</v>
      </c>
      <c r="T136" s="450"/>
      <c r="U136" s="450"/>
      <c r="V136" s="450"/>
      <c r="W136" s="450"/>
      <c r="X136" s="450"/>
      <c r="Y136" s="450"/>
      <c r="Z136" s="451"/>
    </row>
    <row r="137" spans="1:26" ht="10.5" customHeight="1" thickBot="1">
      <c r="A137" s="441" t="s">
        <v>168</v>
      </c>
      <c r="B137" s="442"/>
      <c r="C137" s="442"/>
      <c r="D137" s="442"/>
      <c r="E137" s="442"/>
      <c r="F137" s="371">
        <f t="shared" si="4"/>
        <v>0</v>
      </c>
      <c r="G137" s="371"/>
      <c r="H137" s="371"/>
      <c r="I137" s="371"/>
      <c r="J137" s="371"/>
      <c r="K137" s="371"/>
      <c r="L137" s="371"/>
      <c r="M137" s="115"/>
      <c r="N137" s="116"/>
      <c r="O137" s="443"/>
      <c r="P137" s="443"/>
      <c r="Q137" s="443"/>
      <c r="R137" s="444"/>
      <c r="S137" s="117"/>
      <c r="T137" s="118"/>
      <c r="U137" s="561">
        <f>U65</f>
        <v>0</v>
      </c>
      <c r="V137" s="561"/>
      <c r="W137" s="561"/>
      <c r="X137" s="561"/>
      <c r="Y137" s="561"/>
      <c r="Z137" s="562"/>
    </row>
    <row r="138" spans="1:26" ht="10.5" customHeight="1">
      <c r="A138" s="441" t="s">
        <v>169</v>
      </c>
      <c r="B138" s="442"/>
      <c r="C138" s="442"/>
      <c r="D138" s="442"/>
      <c r="E138" s="442"/>
      <c r="F138" s="452">
        <f t="shared" si="4"/>
        <v>0</v>
      </c>
      <c r="G138" s="452"/>
      <c r="H138" s="452"/>
      <c r="I138" s="452"/>
      <c r="J138" s="452"/>
      <c r="K138" s="452"/>
      <c r="L138" s="452"/>
      <c r="M138" s="119"/>
      <c r="N138" s="120"/>
      <c r="O138" s="453"/>
      <c r="P138" s="454"/>
      <c r="Q138" s="454"/>
      <c r="R138" s="454"/>
      <c r="S138" s="454"/>
      <c r="T138" s="454"/>
      <c r="U138" s="454"/>
      <c r="V138" s="454"/>
      <c r="W138" s="454"/>
      <c r="X138" s="454"/>
      <c r="Y138" s="454"/>
      <c r="Z138" s="455"/>
    </row>
    <row r="139" spans="1:26" ht="10.5" customHeight="1">
      <c r="A139" s="121" t="s">
        <v>170</v>
      </c>
      <c r="B139" s="44"/>
      <c r="C139" s="122"/>
      <c r="D139" s="122"/>
      <c r="E139" s="44"/>
      <c r="F139" s="371">
        <f t="shared" si="4"/>
        <v>0</v>
      </c>
      <c r="G139" s="371"/>
      <c r="H139" s="371"/>
      <c r="I139" s="371"/>
      <c r="J139" s="371"/>
      <c r="K139" s="371"/>
      <c r="L139" s="371"/>
      <c r="M139" s="51"/>
      <c r="N139" s="124"/>
      <c r="O139" s="456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8"/>
    </row>
    <row r="140" spans="1:26" ht="10.5" customHeight="1">
      <c r="A140" s="121" t="s">
        <v>171</v>
      </c>
      <c r="B140" s="44"/>
      <c r="C140" s="122"/>
      <c r="D140" s="122"/>
      <c r="E140" s="44"/>
      <c r="F140" s="371" t="str">
        <f t="shared" si="4"/>
        <v>Heater</v>
      </c>
      <c r="G140" s="371"/>
      <c r="H140" s="371"/>
      <c r="I140" s="371"/>
      <c r="J140" s="371"/>
      <c r="K140" s="371"/>
      <c r="L140" s="371"/>
      <c r="M140" s="51"/>
      <c r="N140" s="125"/>
      <c r="O140" s="456"/>
      <c r="P140" s="457"/>
      <c r="Q140" s="457"/>
      <c r="R140" s="457"/>
      <c r="S140" s="457"/>
      <c r="T140" s="457"/>
      <c r="U140" s="457"/>
      <c r="V140" s="457"/>
      <c r="W140" s="457"/>
      <c r="X140" s="457"/>
      <c r="Y140" s="457"/>
      <c r="Z140" s="458"/>
    </row>
    <row r="141" spans="1:26" ht="10.5" customHeight="1">
      <c r="A141" s="121" t="s">
        <v>173</v>
      </c>
      <c r="B141" s="17"/>
      <c r="C141" s="122"/>
      <c r="D141" s="122"/>
      <c r="E141" s="17"/>
      <c r="F141" s="371">
        <f t="shared" si="4"/>
        <v>0</v>
      </c>
      <c r="G141" s="371"/>
      <c r="H141" s="416"/>
      <c r="I141" s="416"/>
      <c r="J141" s="416"/>
      <c r="K141" s="416"/>
      <c r="L141" s="416"/>
      <c r="M141" s="100"/>
      <c r="N141" s="126"/>
      <c r="O141" s="456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8"/>
    </row>
    <row r="142" spans="1:26" ht="10.5" customHeight="1" thickBot="1">
      <c r="A142" s="121" t="s">
        <v>174</v>
      </c>
      <c r="B142" s="17"/>
      <c r="C142" s="122"/>
      <c r="D142" s="122"/>
      <c r="E142" s="17"/>
      <c r="F142" s="439">
        <f t="shared" si="4"/>
        <v>0</v>
      </c>
      <c r="G142" s="439"/>
      <c r="H142" s="439"/>
      <c r="I142" s="439"/>
      <c r="J142" s="439"/>
      <c r="K142" s="439"/>
      <c r="L142" s="439"/>
      <c r="M142" s="109"/>
      <c r="N142" s="127"/>
      <c r="O142" s="459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1"/>
    </row>
    <row r="143" spans="1:26" ht="10.5" customHeight="1">
      <c r="A143" s="465" t="s">
        <v>292</v>
      </c>
      <c r="B143" s="466"/>
      <c r="C143" s="466"/>
      <c r="D143" s="466"/>
      <c r="E143" s="467"/>
      <c r="F143" s="467"/>
      <c r="G143" s="467"/>
      <c r="H143" s="467"/>
      <c r="I143" s="468"/>
      <c r="J143" s="472" t="s">
        <v>176</v>
      </c>
      <c r="K143" s="467"/>
      <c r="L143" s="467"/>
      <c r="M143" s="468"/>
      <c r="N143" s="128"/>
      <c r="O143" s="473" t="s">
        <v>293</v>
      </c>
      <c r="P143" s="474"/>
      <c r="Q143" s="474"/>
      <c r="R143" s="475"/>
      <c r="S143" s="475"/>
      <c r="T143" s="475"/>
      <c r="U143" s="475"/>
      <c r="V143" s="569"/>
      <c r="W143" s="129"/>
      <c r="X143" s="476" t="s">
        <v>294</v>
      </c>
      <c r="Y143" s="477"/>
      <c r="Z143" s="478"/>
    </row>
    <row r="144" spans="1:26" ht="10.5" customHeight="1" thickBot="1">
      <c r="A144" s="469"/>
      <c r="B144" s="470"/>
      <c r="C144" s="470"/>
      <c r="D144" s="470"/>
      <c r="E144" s="470"/>
      <c r="F144" s="470"/>
      <c r="G144" s="470"/>
      <c r="H144" s="470"/>
      <c r="I144" s="471"/>
      <c r="J144" s="482" t="str">
        <f>J72</f>
        <v>0</v>
      </c>
      <c r="K144" s="470"/>
      <c r="L144" s="470"/>
      <c r="M144" s="471"/>
      <c r="N144" s="130"/>
      <c r="O144" s="570" t="str">
        <f>O72</f>
        <v>B-1010-250140-XE</v>
      </c>
      <c r="P144" s="571"/>
      <c r="Q144" s="571"/>
      <c r="R144" s="571"/>
      <c r="S144" s="571"/>
      <c r="T144" s="571"/>
      <c r="U144" s="571"/>
      <c r="V144" s="481"/>
      <c r="W144" s="209"/>
      <c r="X144" s="479"/>
      <c r="Y144" s="480"/>
      <c r="Z144" s="481"/>
    </row>
    <row r="145" spans="1:26" ht="13.5" customHeight="1" thickBot="1">
      <c r="A145" s="184">
        <v>1</v>
      </c>
      <c r="B145" s="185"/>
      <c r="C145" s="185"/>
      <c r="D145" s="185"/>
      <c r="E145" s="385" t="s">
        <v>295</v>
      </c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210" t="s">
        <v>1</v>
      </c>
    </row>
    <row r="146" spans="1:26" ht="10.5" customHeight="1">
      <c r="A146" s="211">
        <f aca="true" t="shared" si="5" ref="A146:A206">A145+1</f>
        <v>2</v>
      </c>
      <c r="B146" s="212"/>
      <c r="C146" s="212"/>
      <c r="D146" s="212"/>
      <c r="E146" s="574" t="s">
        <v>296</v>
      </c>
      <c r="F146" s="575"/>
      <c r="G146" s="575"/>
      <c r="H146" s="576"/>
      <c r="I146" s="576"/>
      <c r="J146" s="576"/>
      <c r="K146" s="576"/>
      <c r="L146" s="576"/>
      <c r="M146" s="576"/>
      <c r="N146" s="576"/>
      <c r="O146" s="576"/>
      <c r="P146" s="576"/>
      <c r="Q146" s="576"/>
      <c r="R146" s="576"/>
      <c r="S146" s="576"/>
      <c r="T146" s="576"/>
      <c r="U146" s="576"/>
      <c r="V146" s="576"/>
      <c r="W146" s="576"/>
      <c r="X146" s="576"/>
      <c r="Y146" s="577"/>
      <c r="Z146" s="213"/>
    </row>
    <row r="147" spans="1:31" ht="10.5" customHeight="1">
      <c r="A147" s="214">
        <f t="shared" si="5"/>
        <v>3</v>
      </c>
      <c r="B147" s="578" t="s">
        <v>297</v>
      </c>
      <c r="C147" s="579"/>
      <c r="D147" s="579"/>
      <c r="E147" s="578" t="s">
        <v>297</v>
      </c>
      <c r="F147" s="579"/>
      <c r="G147" s="579"/>
      <c r="H147" s="215"/>
      <c r="I147" s="580"/>
      <c r="J147" s="581"/>
      <c r="K147" s="581"/>
      <c r="L147" s="581"/>
      <c r="M147" s="581"/>
      <c r="N147" s="216"/>
      <c r="O147" s="565" t="s">
        <v>298</v>
      </c>
      <c r="P147" s="566"/>
      <c r="Q147" s="566"/>
      <c r="R147" s="566"/>
      <c r="S147" s="566"/>
      <c r="T147" s="218"/>
      <c r="U147" s="219" t="str">
        <f>H148</f>
        <v>in.</v>
      </c>
      <c r="V147" s="567" t="s">
        <v>299</v>
      </c>
      <c r="W147" s="567"/>
      <c r="X147" s="567"/>
      <c r="Y147" s="568"/>
      <c r="Z147" s="220"/>
      <c r="AC147" s="221"/>
      <c r="AD147" s="221"/>
      <c r="AE147" s="221"/>
    </row>
    <row r="148" spans="1:31" ht="10.5" customHeight="1">
      <c r="A148" s="142">
        <f t="shared" si="5"/>
        <v>4</v>
      </c>
      <c r="B148" s="377" t="s">
        <v>300</v>
      </c>
      <c r="C148" s="416"/>
      <c r="D148" s="416"/>
      <c r="E148" s="377" t="s">
        <v>300</v>
      </c>
      <c r="F148" s="416"/>
      <c r="G148" s="416"/>
      <c r="H148" s="222" t="str">
        <f>AA4</f>
        <v>in.</v>
      </c>
      <c r="I148" s="572" t="s">
        <v>301</v>
      </c>
      <c r="J148" s="382"/>
      <c r="K148" s="382"/>
      <c r="L148" s="382"/>
      <c r="M148" s="382"/>
      <c r="N148" s="223"/>
      <c r="O148" s="573" t="s">
        <v>302</v>
      </c>
      <c r="P148" s="382"/>
      <c r="Q148" s="382"/>
      <c r="R148" s="382"/>
      <c r="S148" s="382"/>
      <c r="T148" s="225"/>
      <c r="U148" s="226" t="str">
        <f>U147</f>
        <v>in.</v>
      </c>
      <c r="V148" s="354"/>
      <c r="W148" s="354"/>
      <c r="X148" s="354"/>
      <c r="Y148" s="355"/>
      <c r="Z148" s="148"/>
      <c r="AC148" s="221"/>
      <c r="AD148" s="221"/>
      <c r="AE148" s="221"/>
    </row>
    <row r="149" spans="1:31" ht="10.5" customHeight="1">
      <c r="A149" s="142">
        <f t="shared" si="5"/>
        <v>5</v>
      </c>
      <c r="B149" s="377" t="s">
        <v>303</v>
      </c>
      <c r="C149" s="416"/>
      <c r="D149" s="416"/>
      <c r="E149" s="377" t="s">
        <v>303</v>
      </c>
      <c r="F149" s="416"/>
      <c r="G149" s="416"/>
      <c r="H149" s="227" t="str">
        <f>H148</f>
        <v>in.</v>
      </c>
      <c r="I149" s="572">
        <v>1100</v>
      </c>
      <c r="J149" s="382"/>
      <c r="K149" s="382"/>
      <c r="L149" s="382"/>
      <c r="M149" s="382"/>
      <c r="N149" s="228"/>
      <c r="O149" s="583" t="s">
        <v>304</v>
      </c>
      <c r="P149" s="584"/>
      <c r="Q149" s="584"/>
      <c r="R149" s="584"/>
      <c r="S149" s="584"/>
      <c r="T149" s="225"/>
      <c r="U149" s="229" t="str">
        <f>U148</f>
        <v>in.</v>
      </c>
      <c r="V149" s="354"/>
      <c r="W149" s="354"/>
      <c r="X149" s="354"/>
      <c r="Y149" s="355"/>
      <c r="Z149" s="148"/>
      <c r="AC149" s="221"/>
      <c r="AD149" s="221"/>
      <c r="AE149" s="221"/>
    </row>
    <row r="150" spans="1:31" ht="10.5" customHeight="1">
      <c r="A150" s="142">
        <f t="shared" si="5"/>
        <v>6</v>
      </c>
      <c r="B150" s="377" t="s">
        <v>305</v>
      </c>
      <c r="C150" s="416"/>
      <c r="D150" s="416"/>
      <c r="E150" s="377" t="s">
        <v>305</v>
      </c>
      <c r="F150" s="416"/>
      <c r="G150" s="416"/>
      <c r="H150" s="227" t="str">
        <f>H149</f>
        <v>in.</v>
      </c>
      <c r="I150" s="572" t="s">
        <v>306</v>
      </c>
      <c r="J150" s="582"/>
      <c r="K150" s="582"/>
      <c r="L150" s="582"/>
      <c r="M150" s="582"/>
      <c r="N150" s="228"/>
      <c r="O150" s="583" t="s">
        <v>307</v>
      </c>
      <c r="P150" s="584"/>
      <c r="Q150" s="584"/>
      <c r="R150" s="584"/>
      <c r="S150" s="584"/>
      <c r="T150" s="225"/>
      <c r="U150" s="229" t="str">
        <f>U149</f>
        <v>in.</v>
      </c>
      <c r="V150" s="354"/>
      <c r="W150" s="354"/>
      <c r="X150" s="354"/>
      <c r="Y150" s="355"/>
      <c r="Z150" s="148"/>
      <c r="AC150" s="221"/>
      <c r="AD150" s="221"/>
      <c r="AE150" s="221"/>
    </row>
    <row r="151" spans="1:31" ht="10.5" customHeight="1">
      <c r="A151" s="142">
        <f t="shared" si="5"/>
        <v>7</v>
      </c>
      <c r="B151" s="339" t="s">
        <v>308</v>
      </c>
      <c r="C151" s="340"/>
      <c r="D151" s="340"/>
      <c r="E151" s="339" t="s">
        <v>308</v>
      </c>
      <c r="F151" s="340"/>
      <c r="G151" s="340"/>
      <c r="H151" s="227" t="str">
        <f>H150</f>
        <v>in.</v>
      </c>
      <c r="I151" s="572" t="s">
        <v>306</v>
      </c>
      <c r="J151" s="582"/>
      <c r="K151" s="582"/>
      <c r="L151" s="582"/>
      <c r="M151" s="582"/>
      <c r="N151" s="228"/>
      <c r="O151" s="583" t="s">
        <v>309</v>
      </c>
      <c r="P151" s="584"/>
      <c r="Q151" s="584"/>
      <c r="R151" s="584"/>
      <c r="S151" s="584"/>
      <c r="T151" s="225"/>
      <c r="U151" s="229" t="str">
        <f>U150</f>
        <v>in.</v>
      </c>
      <c r="V151" s="354" t="s">
        <v>299</v>
      </c>
      <c r="W151" s="354"/>
      <c r="X151" s="354"/>
      <c r="Y151" s="355"/>
      <c r="Z151" s="148"/>
      <c r="AC151" s="221"/>
      <c r="AD151" s="221"/>
      <c r="AE151" s="221"/>
    </row>
    <row r="152" spans="1:43" ht="10.5" customHeight="1">
      <c r="A152" s="142">
        <f t="shared" si="5"/>
        <v>8</v>
      </c>
      <c r="B152" s="588" t="s">
        <v>310</v>
      </c>
      <c r="C152" s="589"/>
      <c r="D152" s="589"/>
      <c r="E152" s="588" t="s">
        <v>310</v>
      </c>
      <c r="F152" s="589"/>
      <c r="G152" s="589"/>
      <c r="H152" s="230" t="str">
        <f>H151</f>
        <v>in.</v>
      </c>
      <c r="I152" s="590" t="s">
        <v>311</v>
      </c>
      <c r="J152" s="591"/>
      <c r="K152" s="591"/>
      <c r="L152" s="591"/>
      <c r="M152" s="591"/>
      <c r="N152" s="65"/>
      <c r="O152" s="592"/>
      <c r="P152" s="593"/>
      <c r="Q152" s="593"/>
      <c r="R152" s="593"/>
      <c r="S152" s="593"/>
      <c r="T152" s="231"/>
      <c r="U152" s="230"/>
      <c r="V152" s="593"/>
      <c r="W152" s="593"/>
      <c r="X152" s="593"/>
      <c r="Y152" s="597"/>
      <c r="Z152" s="148"/>
      <c r="AC152" s="221"/>
      <c r="AD152" s="221"/>
      <c r="AE152" s="221"/>
      <c r="AP152" s="232"/>
      <c r="AQ152" s="221"/>
    </row>
    <row r="153" spans="1:43" ht="10.5" customHeight="1">
      <c r="A153" s="233">
        <f t="shared" si="5"/>
        <v>9</v>
      </c>
      <c r="B153" s="234"/>
      <c r="C153" s="234"/>
      <c r="D153" s="234"/>
      <c r="E153" s="598" t="s">
        <v>312</v>
      </c>
      <c r="F153" s="599"/>
      <c r="G153" s="599"/>
      <c r="H153" s="600"/>
      <c r="I153" s="601"/>
      <c r="J153" s="601"/>
      <c r="K153" s="601"/>
      <c r="L153" s="601"/>
      <c r="M153" s="601"/>
      <c r="N153" s="601"/>
      <c r="O153" s="601"/>
      <c r="P153" s="601"/>
      <c r="Q153" s="601"/>
      <c r="R153" s="601"/>
      <c r="S153" s="601"/>
      <c r="T153" s="601"/>
      <c r="U153" s="601"/>
      <c r="V153" s="601"/>
      <c r="W153" s="601"/>
      <c r="X153" s="601"/>
      <c r="Y153" s="602"/>
      <c r="Z153" s="235"/>
      <c r="AB153" s="236" t="s">
        <v>313</v>
      </c>
      <c r="AC153" s="237"/>
      <c r="AD153" s="238" t="s">
        <v>314</v>
      </c>
      <c r="AE153" s="237"/>
      <c r="AF153" s="238" t="s">
        <v>315</v>
      </c>
      <c r="AG153" s="237"/>
      <c r="AH153" s="238" t="s">
        <v>316</v>
      </c>
      <c r="AI153" s="237"/>
      <c r="AJ153" s="236" t="s">
        <v>317</v>
      </c>
      <c r="AK153" s="237"/>
      <c r="AP153" s="232"/>
      <c r="AQ153" s="221"/>
    </row>
    <row r="154" spans="1:43" ht="10.5" customHeight="1">
      <c r="A154" s="214">
        <f t="shared" si="5"/>
        <v>10</v>
      </c>
      <c r="B154" s="356" t="s">
        <v>318</v>
      </c>
      <c r="C154" s="357"/>
      <c r="D154" s="357"/>
      <c r="E154" s="356" t="s">
        <v>318</v>
      </c>
      <c r="F154" s="357"/>
      <c r="G154" s="357"/>
      <c r="H154" s="239"/>
      <c r="I154" s="603" t="s">
        <v>319</v>
      </c>
      <c r="J154" s="566"/>
      <c r="K154" s="566"/>
      <c r="L154" s="604"/>
      <c r="M154" s="605" t="s">
        <v>320</v>
      </c>
      <c r="N154" s="566"/>
      <c r="O154" s="566"/>
      <c r="P154" s="566"/>
      <c r="Q154" s="566"/>
      <c r="R154" s="566"/>
      <c r="S154" s="240"/>
      <c r="T154" s="241"/>
      <c r="U154" s="585" t="s">
        <v>321</v>
      </c>
      <c r="V154" s="586"/>
      <c r="W154" s="586"/>
      <c r="X154" s="586"/>
      <c r="Y154" s="587"/>
      <c r="Z154" s="243"/>
      <c r="AB154" s="244" t="s">
        <v>322</v>
      </c>
      <c r="AC154" s="245"/>
      <c r="AD154" s="244" t="s">
        <v>323</v>
      </c>
      <c r="AE154" s="245"/>
      <c r="AF154" s="246" t="s">
        <v>324</v>
      </c>
      <c r="AG154" s="245"/>
      <c r="AH154" s="244" t="s">
        <v>325</v>
      </c>
      <c r="AI154" s="245"/>
      <c r="AJ154" s="244" t="s">
        <v>326</v>
      </c>
      <c r="AK154" s="245"/>
      <c r="AP154" s="232"/>
      <c r="AQ154" s="221"/>
    </row>
    <row r="155" spans="1:43" ht="10.5" customHeight="1">
      <c r="A155" s="142">
        <f t="shared" si="5"/>
        <v>11</v>
      </c>
      <c r="B155" s="339" t="s">
        <v>327</v>
      </c>
      <c r="C155" s="340"/>
      <c r="D155" s="340"/>
      <c r="E155" s="339" t="s">
        <v>327</v>
      </c>
      <c r="F155" s="340"/>
      <c r="G155" s="340"/>
      <c r="H155" s="164" t="str">
        <f>AA8</f>
        <v>°F</v>
      </c>
      <c r="I155" s="594" t="s">
        <v>328</v>
      </c>
      <c r="J155" s="382"/>
      <c r="K155" s="382"/>
      <c r="L155" s="595"/>
      <c r="M155" s="596" t="s">
        <v>329</v>
      </c>
      <c r="N155" s="382"/>
      <c r="O155" s="382"/>
      <c r="P155" s="382"/>
      <c r="Q155" s="382"/>
      <c r="R155" s="382"/>
      <c r="S155" s="247"/>
      <c r="T155" s="248"/>
      <c r="U155" s="608" t="s">
        <v>330</v>
      </c>
      <c r="V155" s="609"/>
      <c r="W155" s="609"/>
      <c r="X155" s="609"/>
      <c r="Y155" s="610"/>
      <c r="Z155" s="249"/>
      <c r="AB155" s="244" t="s">
        <v>331</v>
      </c>
      <c r="AC155" s="245"/>
      <c r="AD155" s="244" t="s">
        <v>321</v>
      </c>
      <c r="AE155" s="245"/>
      <c r="AF155" s="246" t="s">
        <v>332</v>
      </c>
      <c r="AG155" s="245"/>
      <c r="AH155" s="244"/>
      <c r="AI155" s="245"/>
      <c r="AJ155" s="244" t="s">
        <v>333</v>
      </c>
      <c r="AK155" s="245"/>
      <c r="AP155" s="221"/>
      <c r="AQ155" s="221"/>
    </row>
    <row r="156" spans="1:43" ht="10.5" customHeight="1">
      <c r="A156" s="142">
        <f t="shared" si="5"/>
        <v>12</v>
      </c>
      <c r="B156" s="339" t="s">
        <v>252</v>
      </c>
      <c r="C156" s="340"/>
      <c r="D156" s="340"/>
      <c r="E156" s="339" t="s">
        <v>252</v>
      </c>
      <c r="F156" s="340"/>
      <c r="G156" s="340"/>
      <c r="H156" s="250" t="s">
        <v>334</v>
      </c>
      <c r="I156" s="594"/>
      <c r="J156" s="382"/>
      <c r="K156" s="382"/>
      <c r="L156" s="595"/>
      <c r="M156" s="596" t="s">
        <v>335</v>
      </c>
      <c r="N156" s="382"/>
      <c r="O156" s="382"/>
      <c r="P156" s="382"/>
      <c r="Q156" s="382"/>
      <c r="R156" s="382"/>
      <c r="S156" s="247"/>
      <c r="T156" s="248"/>
      <c r="U156" s="608" t="s">
        <v>336</v>
      </c>
      <c r="V156" s="609"/>
      <c r="W156" s="609"/>
      <c r="X156" s="609"/>
      <c r="Y156" s="610"/>
      <c r="Z156" s="249"/>
      <c r="AB156" s="244"/>
      <c r="AC156" s="245"/>
      <c r="AD156" s="244" t="s">
        <v>337</v>
      </c>
      <c r="AE156" s="245"/>
      <c r="AF156" s="244" t="s">
        <v>328</v>
      </c>
      <c r="AG156" s="245"/>
      <c r="AH156" s="244"/>
      <c r="AI156" s="245"/>
      <c r="AJ156" s="244"/>
      <c r="AK156" s="245"/>
      <c r="AP156" s="221"/>
      <c r="AQ156" s="221"/>
    </row>
    <row r="157" spans="1:43" ht="10.5" customHeight="1">
      <c r="A157" s="142">
        <f t="shared" si="5"/>
        <v>13</v>
      </c>
      <c r="B157" s="339" t="s">
        <v>338</v>
      </c>
      <c r="C157" s="340"/>
      <c r="D157" s="340"/>
      <c r="E157" s="339" t="s">
        <v>338</v>
      </c>
      <c r="F157" s="340"/>
      <c r="G157" s="340"/>
      <c r="H157" s="250" t="s">
        <v>339</v>
      </c>
      <c r="I157" s="606"/>
      <c r="J157" s="593"/>
      <c r="K157" s="593"/>
      <c r="L157" s="597"/>
      <c r="M157" s="607" t="s">
        <v>340</v>
      </c>
      <c r="N157" s="593"/>
      <c r="O157" s="593"/>
      <c r="P157" s="593"/>
      <c r="Q157" s="593"/>
      <c r="R157" s="593"/>
      <c r="S157" s="230" t="s">
        <v>341</v>
      </c>
      <c r="T157" s="248"/>
      <c r="U157" s="611">
        <v>295</v>
      </c>
      <c r="V157" s="612"/>
      <c r="W157" s="612"/>
      <c r="X157" s="612"/>
      <c r="Y157" s="613"/>
      <c r="Z157" s="249"/>
      <c r="AB157" s="251"/>
      <c r="AC157" s="252"/>
      <c r="AD157" s="251"/>
      <c r="AE157" s="252"/>
      <c r="AF157" s="251" t="s">
        <v>342</v>
      </c>
      <c r="AG157" s="252"/>
      <c r="AH157" s="251"/>
      <c r="AI157" s="252"/>
      <c r="AJ157" s="251"/>
      <c r="AK157" s="252"/>
      <c r="AP157" s="221"/>
      <c r="AQ157" s="221"/>
    </row>
    <row r="158" spans="1:43" ht="10.5" customHeight="1">
      <c r="A158" s="233">
        <f t="shared" si="5"/>
        <v>14</v>
      </c>
      <c r="B158" s="234"/>
      <c r="C158" s="234"/>
      <c r="D158" s="234"/>
      <c r="E158" s="614" t="s">
        <v>343</v>
      </c>
      <c r="F158" s="600"/>
      <c r="G158" s="600"/>
      <c r="H158" s="601"/>
      <c r="I158" s="601"/>
      <c r="J158" s="601"/>
      <c r="K158" s="601"/>
      <c r="L158" s="601"/>
      <c r="M158" s="601"/>
      <c r="N158" s="601"/>
      <c r="O158" s="601"/>
      <c r="P158" s="601"/>
      <c r="Q158" s="601"/>
      <c r="R158" s="601"/>
      <c r="S158" s="601"/>
      <c r="T158" s="601"/>
      <c r="U158" s="601"/>
      <c r="V158" s="601"/>
      <c r="W158" s="601"/>
      <c r="X158" s="601"/>
      <c r="Y158" s="602"/>
      <c r="Z158" s="235"/>
      <c r="AB158" s="238" t="s">
        <v>344</v>
      </c>
      <c r="AC158" s="237"/>
      <c r="AD158" s="236" t="s">
        <v>345</v>
      </c>
      <c r="AE158" s="237"/>
      <c r="AF158" s="238" t="s">
        <v>346</v>
      </c>
      <c r="AG158" s="221"/>
      <c r="AH158" s="253" t="s">
        <v>347</v>
      </c>
      <c r="AI158" s="237" t="s">
        <v>348</v>
      </c>
      <c r="AJ158" s="238" t="s">
        <v>349</v>
      </c>
      <c r="AK158" s="237"/>
      <c r="AL158" s="221"/>
      <c r="AM158" s="221"/>
      <c r="AP158" s="221"/>
      <c r="AQ158" s="221"/>
    </row>
    <row r="159" spans="1:43" ht="10.5" customHeight="1">
      <c r="A159" s="214">
        <f t="shared" si="5"/>
        <v>15</v>
      </c>
      <c r="B159" s="356" t="s">
        <v>350</v>
      </c>
      <c r="C159" s="357"/>
      <c r="D159" s="357"/>
      <c r="E159" s="356" t="s">
        <v>350</v>
      </c>
      <c r="F159" s="357"/>
      <c r="G159" s="357"/>
      <c r="H159" s="254"/>
      <c r="I159" s="615" t="s">
        <v>82</v>
      </c>
      <c r="J159" s="616"/>
      <c r="K159" s="255"/>
      <c r="L159" s="615" t="s">
        <v>84</v>
      </c>
      <c r="M159" s="616"/>
      <c r="N159" s="255"/>
      <c r="O159" s="615" t="s">
        <v>351</v>
      </c>
      <c r="P159" s="616"/>
      <c r="Q159" s="255"/>
      <c r="R159" s="615" t="s">
        <v>352</v>
      </c>
      <c r="S159" s="616"/>
      <c r="T159" s="255"/>
      <c r="U159" s="615" t="s">
        <v>353</v>
      </c>
      <c r="V159" s="616"/>
      <c r="W159" s="255"/>
      <c r="X159" s="617"/>
      <c r="Y159" s="616"/>
      <c r="Z159" s="243"/>
      <c r="AB159" s="246" t="s">
        <v>354</v>
      </c>
      <c r="AC159" s="245" t="s">
        <v>355</v>
      </c>
      <c r="AD159" s="244" t="s">
        <v>356</v>
      </c>
      <c r="AE159" s="245"/>
      <c r="AF159" s="246" t="s">
        <v>357</v>
      </c>
      <c r="AG159" s="221"/>
      <c r="AH159" s="256" t="s">
        <v>358</v>
      </c>
      <c r="AI159" s="245" t="s">
        <v>359</v>
      </c>
      <c r="AJ159" s="246" t="s">
        <v>360</v>
      </c>
      <c r="AK159" s="245"/>
      <c r="AL159" s="221"/>
      <c r="AM159" s="221"/>
      <c r="AP159" s="221"/>
      <c r="AQ159" s="221"/>
    </row>
    <row r="160" spans="1:43" ht="10.5" customHeight="1">
      <c r="A160" s="142">
        <f t="shared" si="5"/>
        <v>16</v>
      </c>
      <c r="B160" s="339" t="s">
        <v>361</v>
      </c>
      <c r="C160" s="340"/>
      <c r="D160" s="340"/>
      <c r="E160" s="339" t="s">
        <v>361</v>
      </c>
      <c r="F160" s="340"/>
      <c r="G160" s="340"/>
      <c r="H160" s="150"/>
      <c r="I160" s="500"/>
      <c r="J160" s="499"/>
      <c r="K160" s="146"/>
      <c r="L160" s="500"/>
      <c r="M160" s="499"/>
      <c r="N160" s="146"/>
      <c r="O160" s="500" t="s">
        <v>306</v>
      </c>
      <c r="P160" s="499"/>
      <c r="Q160" s="146"/>
      <c r="R160" s="500"/>
      <c r="S160" s="499"/>
      <c r="T160" s="257"/>
      <c r="U160" s="618"/>
      <c r="V160" s="619"/>
      <c r="W160" s="257"/>
      <c r="X160" s="620"/>
      <c r="Y160" s="499"/>
      <c r="Z160" s="249"/>
      <c r="AB160" s="246" t="s">
        <v>362</v>
      </c>
      <c r="AC160" s="245" t="s">
        <v>363</v>
      </c>
      <c r="AD160" s="244" t="s">
        <v>364</v>
      </c>
      <c r="AE160" s="245"/>
      <c r="AF160" s="246" t="s">
        <v>365</v>
      </c>
      <c r="AG160" s="221"/>
      <c r="AH160" s="256" t="s">
        <v>366</v>
      </c>
      <c r="AI160" s="245" t="s">
        <v>367</v>
      </c>
      <c r="AJ160" s="246" t="s">
        <v>368</v>
      </c>
      <c r="AK160" s="245"/>
      <c r="AL160" s="221"/>
      <c r="AM160" s="221"/>
      <c r="AP160" s="221"/>
      <c r="AQ160" s="221"/>
    </row>
    <row r="161" spans="1:43" ht="10.5" customHeight="1">
      <c r="A161" s="142">
        <f t="shared" si="5"/>
        <v>17</v>
      </c>
      <c r="B161" s="339" t="s">
        <v>369</v>
      </c>
      <c r="C161" s="340"/>
      <c r="D161" s="340"/>
      <c r="E161" s="339" t="s">
        <v>369</v>
      </c>
      <c r="F161" s="340"/>
      <c r="G161" s="340"/>
      <c r="H161" s="150"/>
      <c r="I161" s="500"/>
      <c r="J161" s="514"/>
      <c r="K161" s="146"/>
      <c r="L161" s="500"/>
      <c r="M161" s="514"/>
      <c r="N161" s="146"/>
      <c r="O161" s="621"/>
      <c r="P161" s="514"/>
      <c r="Q161" s="146"/>
      <c r="R161" s="500"/>
      <c r="S161" s="514"/>
      <c r="T161" s="146"/>
      <c r="U161" s="500"/>
      <c r="V161" s="514"/>
      <c r="W161" s="146"/>
      <c r="X161" s="621"/>
      <c r="Y161" s="514"/>
      <c r="Z161" s="249"/>
      <c r="AB161" s="246" t="s">
        <v>370</v>
      </c>
      <c r="AC161" s="245"/>
      <c r="AD161" s="244" t="s">
        <v>354</v>
      </c>
      <c r="AE161" s="245"/>
      <c r="AF161" s="246" t="s">
        <v>371</v>
      </c>
      <c r="AG161" s="221"/>
      <c r="AH161" s="256" t="s">
        <v>372</v>
      </c>
      <c r="AI161" s="245" t="s">
        <v>373</v>
      </c>
      <c r="AJ161" s="244" t="s">
        <v>306</v>
      </c>
      <c r="AK161" s="245"/>
      <c r="AL161" s="221"/>
      <c r="AM161" s="221"/>
      <c r="AP161" s="221"/>
      <c r="AQ161" s="221"/>
    </row>
    <row r="162" spans="1:43" ht="10.5" customHeight="1">
      <c r="A162" s="142">
        <f t="shared" si="5"/>
        <v>18</v>
      </c>
      <c r="B162" s="339" t="s">
        <v>374</v>
      </c>
      <c r="C162" s="340"/>
      <c r="D162" s="340"/>
      <c r="E162" s="339" t="s">
        <v>374</v>
      </c>
      <c r="F162" s="340"/>
      <c r="G162" s="340"/>
      <c r="H162" s="150"/>
      <c r="I162" s="500"/>
      <c r="J162" s="514"/>
      <c r="K162" s="146"/>
      <c r="L162" s="500" t="s">
        <v>306</v>
      </c>
      <c r="M162" s="514"/>
      <c r="N162" s="146"/>
      <c r="O162" s="500" t="s">
        <v>306</v>
      </c>
      <c r="P162" s="514"/>
      <c r="Q162" s="146"/>
      <c r="R162" s="500"/>
      <c r="S162" s="514"/>
      <c r="T162" s="146"/>
      <c r="U162" s="621" t="s">
        <v>306</v>
      </c>
      <c r="V162" s="514"/>
      <c r="W162" s="258"/>
      <c r="X162" s="621"/>
      <c r="Y162" s="514"/>
      <c r="Z162" s="249"/>
      <c r="AB162" s="246" t="s">
        <v>375</v>
      </c>
      <c r="AC162" s="245"/>
      <c r="AD162" s="244" t="s">
        <v>362</v>
      </c>
      <c r="AE162" s="245"/>
      <c r="AF162" s="246"/>
      <c r="AG162" s="221"/>
      <c r="AH162" s="256" t="s">
        <v>376</v>
      </c>
      <c r="AI162" s="245" t="s">
        <v>377</v>
      </c>
      <c r="AJ162" s="251"/>
      <c r="AK162" s="252"/>
      <c r="AL162" s="221"/>
      <c r="AM162" s="221"/>
      <c r="AP162" s="221"/>
      <c r="AQ162" s="221"/>
    </row>
    <row r="163" spans="1:39" ht="10.5" customHeight="1">
      <c r="A163" s="142">
        <f t="shared" si="5"/>
        <v>19</v>
      </c>
      <c r="B163" s="339" t="s">
        <v>378</v>
      </c>
      <c r="C163" s="340"/>
      <c r="D163" s="340"/>
      <c r="E163" s="339" t="s">
        <v>378</v>
      </c>
      <c r="F163" s="340"/>
      <c r="G163" s="340"/>
      <c r="H163" s="150"/>
      <c r="I163" s="500"/>
      <c r="J163" s="514"/>
      <c r="K163" s="146"/>
      <c r="L163" s="500"/>
      <c r="M163" s="514"/>
      <c r="N163" s="146"/>
      <c r="O163" s="500"/>
      <c r="P163" s="514"/>
      <c r="Q163" s="146"/>
      <c r="R163" s="500"/>
      <c r="S163" s="514"/>
      <c r="T163" s="146"/>
      <c r="U163" s="500"/>
      <c r="V163" s="514"/>
      <c r="W163" s="146"/>
      <c r="X163" s="621"/>
      <c r="Y163" s="514"/>
      <c r="Z163" s="259"/>
      <c r="AB163" s="251" t="s">
        <v>306</v>
      </c>
      <c r="AC163" s="252" t="s">
        <v>306</v>
      </c>
      <c r="AD163" s="251" t="s">
        <v>306</v>
      </c>
      <c r="AE163" s="252"/>
      <c r="AF163" s="260" t="s">
        <v>306</v>
      </c>
      <c r="AG163" s="260"/>
      <c r="AH163" s="256" t="s">
        <v>379</v>
      </c>
      <c r="AI163" s="245" t="s">
        <v>380</v>
      </c>
      <c r="AL163" s="221"/>
      <c r="AM163" s="221"/>
    </row>
    <row r="164" spans="1:39" ht="10.5" customHeight="1">
      <c r="A164" s="142">
        <f t="shared" si="5"/>
        <v>20</v>
      </c>
      <c r="B164" s="339" t="s">
        <v>381</v>
      </c>
      <c r="C164" s="340"/>
      <c r="D164" s="340"/>
      <c r="E164" s="339" t="s">
        <v>381</v>
      </c>
      <c r="F164" s="340"/>
      <c r="G164" s="340"/>
      <c r="H164" s="150"/>
      <c r="I164" s="500"/>
      <c r="J164" s="514"/>
      <c r="K164" s="146"/>
      <c r="L164" s="618"/>
      <c r="M164" s="514"/>
      <c r="N164" s="257"/>
      <c r="O164" s="500"/>
      <c r="P164" s="514"/>
      <c r="Q164" s="146"/>
      <c r="R164" s="500"/>
      <c r="S164" s="514"/>
      <c r="T164" s="146"/>
      <c r="U164" s="500"/>
      <c r="V164" s="514"/>
      <c r="W164" s="146"/>
      <c r="X164" s="621"/>
      <c r="Y164" s="514"/>
      <c r="Z164" s="259"/>
      <c r="AC164" s="221"/>
      <c r="AD164" s="221"/>
      <c r="AE164" s="221"/>
      <c r="AH164" s="256" t="s">
        <v>382</v>
      </c>
      <c r="AI164" s="245" t="s">
        <v>311</v>
      </c>
      <c r="AL164" s="221"/>
      <c r="AM164" s="221"/>
    </row>
    <row r="165" spans="1:39" ht="10.5" customHeight="1">
      <c r="A165" s="142">
        <f t="shared" si="5"/>
        <v>21</v>
      </c>
      <c r="B165" s="339" t="s">
        <v>348</v>
      </c>
      <c r="C165" s="340"/>
      <c r="D165" s="340"/>
      <c r="E165" s="339" t="s">
        <v>348</v>
      </c>
      <c r="F165" s="340"/>
      <c r="G165" s="340"/>
      <c r="H165" s="150"/>
      <c r="I165" s="500"/>
      <c r="J165" s="514"/>
      <c r="K165" s="146"/>
      <c r="L165" s="500"/>
      <c r="M165" s="514"/>
      <c r="N165" s="146"/>
      <c r="O165" s="624"/>
      <c r="P165" s="625"/>
      <c r="Q165" s="146"/>
      <c r="R165" s="500"/>
      <c r="S165" s="514"/>
      <c r="T165" s="146"/>
      <c r="U165" s="500"/>
      <c r="V165" s="514"/>
      <c r="W165" s="146"/>
      <c r="X165" s="621"/>
      <c r="Y165" s="514"/>
      <c r="Z165" s="259"/>
      <c r="AC165" s="221"/>
      <c r="AD165" s="221"/>
      <c r="AE165" s="221"/>
      <c r="AH165" s="256" t="s">
        <v>383</v>
      </c>
      <c r="AI165" s="245"/>
      <c r="AL165" s="221"/>
      <c r="AM165" s="221"/>
    </row>
    <row r="166" spans="1:39" ht="10.5" customHeight="1">
      <c r="A166" s="261">
        <f t="shared" si="5"/>
        <v>22</v>
      </c>
      <c r="B166" s="368" t="s">
        <v>349</v>
      </c>
      <c r="C166" s="369"/>
      <c r="D166" s="369"/>
      <c r="E166" s="368" t="s">
        <v>349</v>
      </c>
      <c r="F166" s="369"/>
      <c r="G166" s="369"/>
      <c r="H166" s="262"/>
      <c r="I166" s="622"/>
      <c r="J166" s="623"/>
      <c r="K166" s="263"/>
      <c r="L166" s="622"/>
      <c r="M166" s="623"/>
      <c r="N166" s="263"/>
      <c r="O166" s="622"/>
      <c r="P166" s="623"/>
      <c r="Q166" s="263"/>
      <c r="R166" s="622"/>
      <c r="S166" s="623"/>
      <c r="T166" s="263"/>
      <c r="U166" s="622"/>
      <c r="V166" s="623"/>
      <c r="W166" s="263"/>
      <c r="X166" s="630"/>
      <c r="Y166" s="623"/>
      <c r="Z166" s="264"/>
      <c r="AH166" s="265"/>
      <c r="AI166" s="252"/>
      <c r="AL166" s="221"/>
      <c r="AM166" s="221"/>
    </row>
    <row r="167" spans="1:48" ht="10.5" customHeight="1">
      <c r="A167" s="233">
        <f t="shared" si="5"/>
        <v>23</v>
      </c>
      <c r="B167" s="234"/>
      <c r="C167" s="234"/>
      <c r="D167" s="234"/>
      <c r="E167" s="598" t="s">
        <v>384</v>
      </c>
      <c r="F167" s="599"/>
      <c r="G167" s="599"/>
      <c r="H167" s="626"/>
      <c r="I167" s="601"/>
      <c r="J167" s="601"/>
      <c r="K167" s="601"/>
      <c r="L167" s="601"/>
      <c r="M167" s="601"/>
      <c r="N167" s="601"/>
      <c r="O167" s="601"/>
      <c r="P167" s="601"/>
      <c r="Q167" s="601"/>
      <c r="R167" s="601"/>
      <c r="S167" s="601"/>
      <c r="T167" s="601"/>
      <c r="U167" s="601"/>
      <c r="V167" s="601"/>
      <c r="W167" s="601"/>
      <c r="X167" s="601"/>
      <c r="Y167" s="602"/>
      <c r="Z167" s="235"/>
      <c r="AB167" s="238" t="s">
        <v>385</v>
      </c>
      <c r="AC167" s="266"/>
      <c r="AD167" s="266"/>
      <c r="AE167" s="236" t="s">
        <v>386</v>
      </c>
      <c r="AF167" s="237"/>
      <c r="AG167" s="236" t="s">
        <v>387</v>
      </c>
      <c r="AH167" s="266"/>
      <c r="AI167" s="237"/>
      <c r="AJ167" s="236" t="s">
        <v>302</v>
      </c>
      <c r="AK167" s="266"/>
      <c r="AL167" s="237"/>
      <c r="AM167" s="236" t="s">
        <v>388</v>
      </c>
      <c r="AN167" s="266"/>
      <c r="AO167" s="266"/>
      <c r="AP167" s="237"/>
      <c r="AQ167" s="236" t="s">
        <v>389</v>
      </c>
      <c r="AR167" s="266"/>
      <c r="AS167" s="266"/>
      <c r="AT167" s="237"/>
      <c r="AU167" s="236" t="s">
        <v>390</v>
      </c>
      <c r="AV167" s="237"/>
    </row>
    <row r="168" spans="1:48" ht="10.5" customHeight="1">
      <c r="A168" s="214">
        <f t="shared" si="5"/>
        <v>24</v>
      </c>
      <c r="B168" s="356" t="s">
        <v>391</v>
      </c>
      <c r="C168" s="627"/>
      <c r="D168" s="627"/>
      <c r="E168" s="356" t="s">
        <v>391</v>
      </c>
      <c r="F168" s="627"/>
      <c r="G168" s="627"/>
      <c r="H168" s="254"/>
      <c r="I168" s="628" t="s">
        <v>392</v>
      </c>
      <c r="J168" s="629"/>
      <c r="K168" s="267"/>
      <c r="L168" s="268"/>
      <c r="M168" s="268"/>
      <c r="N168" s="268"/>
      <c r="O168" s="269" t="s">
        <v>393</v>
      </c>
      <c r="P168" s="269"/>
      <c r="Q168" s="268"/>
      <c r="R168" s="268"/>
      <c r="S168" s="270"/>
      <c r="T168" s="271"/>
      <c r="U168" s="271"/>
      <c r="V168" s="271"/>
      <c r="W168" s="271"/>
      <c r="X168" s="271"/>
      <c r="Y168" s="272"/>
      <c r="Z168" s="243"/>
      <c r="AB168" s="246" t="s">
        <v>394</v>
      </c>
      <c r="AC168" s="221"/>
      <c r="AD168" s="221"/>
      <c r="AE168" s="244" t="s">
        <v>395</v>
      </c>
      <c r="AF168" s="245"/>
      <c r="AG168" s="244" t="s">
        <v>396</v>
      </c>
      <c r="AH168" s="221"/>
      <c r="AI168" s="245"/>
      <c r="AJ168" s="244" t="s">
        <v>372</v>
      </c>
      <c r="AK168" s="221"/>
      <c r="AL168" s="245"/>
      <c r="AM168" s="244" t="s">
        <v>397</v>
      </c>
      <c r="AN168" s="221"/>
      <c r="AO168" s="221"/>
      <c r="AP168" s="245"/>
      <c r="AQ168" s="244" t="s">
        <v>398</v>
      </c>
      <c r="AR168" s="221"/>
      <c r="AS168" s="221"/>
      <c r="AT168" s="245"/>
      <c r="AU168" s="244" t="s">
        <v>399</v>
      </c>
      <c r="AV168" s="245"/>
    </row>
    <row r="169" spans="1:48" ht="10.5" customHeight="1">
      <c r="A169" s="142">
        <f t="shared" si="5"/>
        <v>25</v>
      </c>
      <c r="B169" s="356" t="s">
        <v>400</v>
      </c>
      <c r="C169" s="627"/>
      <c r="D169" s="627"/>
      <c r="E169" s="356" t="s">
        <v>400</v>
      </c>
      <c r="F169" s="627"/>
      <c r="G169" s="627"/>
      <c r="H169" s="150"/>
      <c r="I169" s="605" t="s">
        <v>318</v>
      </c>
      <c r="J169" s="636"/>
      <c r="K169" s="241"/>
      <c r="L169" s="637" t="s">
        <v>394</v>
      </c>
      <c r="M169" s="638"/>
      <c r="N169" s="638"/>
      <c r="O169" s="638"/>
      <c r="P169" s="638"/>
      <c r="Q169" s="638"/>
      <c r="R169" s="639"/>
      <c r="S169" s="565" t="s">
        <v>386</v>
      </c>
      <c r="T169" s="640"/>
      <c r="U169" s="640"/>
      <c r="V169" s="641" t="s">
        <v>395</v>
      </c>
      <c r="W169" s="642"/>
      <c r="X169" s="642"/>
      <c r="Y169" s="643"/>
      <c r="Z169" s="249"/>
      <c r="AB169" s="246" t="s">
        <v>401</v>
      </c>
      <c r="AC169" s="221"/>
      <c r="AD169" s="221"/>
      <c r="AE169" s="244" t="s">
        <v>402</v>
      </c>
      <c r="AF169" s="245"/>
      <c r="AG169" s="244" t="s">
        <v>403</v>
      </c>
      <c r="AH169" s="221"/>
      <c r="AI169" s="245"/>
      <c r="AJ169" s="244" t="s">
        <v>379</v>
      </c>
      <c r="AK169" s="221"/>
      <c r="AL169" s="245"/>
      <c r="AM169" s="244" t="s">
        <v>404</v>
      </c>
      <c r="AN169" s="221"/>
      <c r="AO169" s="221"/>
      <c r="AP169" s="245"/>
      <c r="AQ169" s="244" t="s">
        <v>405</v>
      </c>
      <c r="AR169" s="221"/>
      <c r="AS169" s="221"/>
      <c r="AT169" s="245"/>
      <c r="AU169" s="244" t="s">
        <v>364</v>
      </c>
      <c r="AV169" s="245"/>
    </row>
    <row r="170" spans="1:48" ht="10.5" customHeight="1">
      <c r="A170" s="142">
        <f t="shared" si="5"/>
        <v>26</v>
      </c>
      <c r="B170" s="339" t="s">
        <v>406</v>
      </c>
      <c r="C170" s="631"/>
      <c r="D170" s="631"/>
      <c r="E170" s="339" t="s">
        <v>406</v>
      </c>
      <c r="F170" s="631"/>
      <c r="G170" s="631"/>
      <c r="H170" s="150"/>
      <c r="I170" s="596" t="s">
        <v>318</v>
      </c>
      <c r="J170" s="632"/>
      <c r="K170" s="248"/>
      <c r="L170" s="633" t="s">
        <v>407</v>
      </c>
      <c r="M170" s="634"/>
      <c r="N170" s="634"/>
      <c r="O170" s="634"/>
      <c r="P170" s="634"/>
      <c r="Q170" s="634"/>
      <c r="R170" s="635"/>
      <c r="S170" s="573" t="s">
        <v>386</v>
      </c>
      <c r="T170" s="644"/>
      <c r="U170" s="644"/>
      <c r="V170" s="391" t="s">
        <v>408</v>
      </c>
      <c r="W170" s="645"/>
      <c r="X170" s="645"/>
      <c r="Y170" s="646"/>
      <c r="Z170" s="249"/>
      <c r="AB170" s="246" t="s">
        <v>407</v>
      </c>
      <c r="AC170" s="221"/>
      <c r="AD170" s="221"/>
      <c r="AE170" s="244" t="s">
        <v>409</v>
      </c>
      <c r="AF170" s="245"/>
      <c r="AG170" s="244" t="s">
        <v>410</v>
      </c>
      <c r="AH170" s="221"/>
      <c r="AI170" s="245"/>
      <c r="AJ170" s="244" t="s">
        <v>382</v>
      </c>
      <c r="AK170" s="221"/>
      <c r="AL170" s="245"/>
      <c r="AM170" s="246"/>
      <c r="AN170" s="221"/>
      <c r="AO170" s="221"/>
      <c r="AP170" s="245"/>
      <c r="AQ170" s="244" t="s">
        <v>411</v>
      </c>
      <c r="AR170" s="221"/>
      <c r="AS170" s="221"/>
      <c r="AT170" s="245"/>
      <c r="AU170" s="244" t="s">
        <v>412</v>
      </c>
      <c r="AV170" s="245"/>
    </row>
    <row r="171" spans="1:48" ht="10.5" customHeight="1">
      <c r="A171" s="142">
        <f t="shared" si="5"/>
        <v>27</v>
      </c>
      <c r="B171" s="339" t="s">
        <v>387</v>
      </c>
      <c r="C171" s="631"/>
      <c r="D171" s="631"/>
      <c r="E171" s="339" t="s">
        <v>387</v>
      </c>
      <c r="F171" s="631"/>
      <c r="G171" s="631"/>
      <c r="H171" s="150"/>
      <c r="I171" s="596" t="s">
        <v>318</v>
      </c>
      <c r="J171" s="632"/>
      <c r="K171" s="248"/>
      <c r="L171" s="633" t="s">
        <v>396</v>
      </c>
      <c r="M171" s="634"/>
      <c r="N171" s="634"/>
      <c r="O171" s="634"/>
      <c r="P171" s="634"/>
      <c r="Q171" s="634"/>
      <c r="R171" s="635"/>
      <c r="S171" s="573" t="s">
        <v>386</v>
      </c>
      <c r="T171" s="644"/>
      <c r="U171" s="644"/>
      <c r="V171" s="391" t="s">
        <v>372</v>
      </c>
      <c r="W171" s="645"/>
      <c r="X171" s="645"/>
      <c r="Y171" s="646"/>
      <c r="Z171" s="249"/>
      <c r="AB171" s="246"/>
      <c r="AC171" s="221"/>
      <c r="AD171" s="221"/>
      <c r="AE171" s="244" t="s">
        <v>408</v>
      </c>
      <c r="AF171" s="245"/>
      <c r="AG171" s="244" t="s">
        <v>413</v>
      </c>
      <c r="AH171" s="221"/>
      <c r="AI171" s="245"/>
      <c r="AJ171" s="251" t="s">
        <v>306</v>
      </c>
      <c r="AK171" s="260"/>
      <c r="AL171" s="252"/>
      <c r="AM171" s="251"/>
      <c r="AN171" s="260"/>
      <c r="AO171" s="260"/>
      <c r="AP171" s="252"/>
      <c r="AQ171" s="251" t="s">
        <v>414</v>
      </c>
      <c r="AR171" s="260"/>
      <c r="AS171" s="260"/>
      <c r="AT171" s="252"/>
      <c r="AU171" s="251"/>
      <c r="AV171" s="252"/>
    </row>
    <row r="172" spans="1:43" ht="10.5" customHeight="1">
      <c r="A172" s="142">
        <f t="shared" si="5"/>
        <v>28</v>
      </c>
      <c r="B172" s="339" t="s">
        <v>415</v>
      </c>
      <c r="C172" s="631"/>
      <c r="D172" s="631"/>
      <c r="E172" s="339" t="s">
        <v>415</v>
      </c>
      <c r="F172" s="631"/>
      <c r="G172" s="631"/>
      <c r="H172" s="150"/>
      <c r="I172" s="596" t="s">
        <v>391</v>
      </c>
      <c r="J172" s="632"/>
      <c r="K172" s="248"/>
      <c r="L172" s="633" t="s">
        <v>397</v>
      </c>
      <c r="M172" s="634"/>
      <c r="N172" s="634"/>
      <c r="O172" s="634"/>
      <c r="P172" s="634"/>
      <c r="Q172" s="634"/>
      <c r="R172" s="635"/>
      <c r="S172" s="573" t="s">
        <v>318</v>
      </c>
      <c r="T172" s="644"/>
      <c r="U172" s="644"/>
      <c r="V172" s="391" t="s">
        <v>364</v>
      </c>
      <c r="W172" s="645"/>
      <c r="X172" s="645"/>
      <c r="Y172" s="646"/>
      <c r="Z172" s="249"/>
      <c r="AB172" s="251"/>
      <c r="AC172" s="260"/>
      <c r="AD172" s="260"/>
      <c r="AE172" s="244" t="s">
        <v>358</v>
      </c>
      <c r="AF172" s="245"/>
      <c r="AG172" s="251" t="s">
        <v>416</v>
      </c>
      <c r="AH172" s="260"/>
      <c r="AI172" s="252"/>
      <c r="AL172" s="221"/>
      <c r="AM172" s="221"/>
      <c r="AP172" s="221"/>
      <c r="AQ172" s="221"/>
    </row>
    <row r="173" spans="1:43" ht="10.5" customHeight="1">
      <c r="A173" s="142">
        <f t="shared" si="5"/>
        <v>29</v>
      </c>
      <c r="B173" s="339" t="s">
        <v>389</v>
      </c>
      <c r="C173" s="631"/>
      <c r="D173" s="631"/>
      <c r="E173" s="339" t="s">
        <v>389</v>
      </c>
      <c r="F173" s="631"/>
      <c r="G173" s="631"/>
      <c r="H173" s="150"/>
      <c r="I173" s="647" t="s">
        <v>391</v>
      </c>
      <c r="J173" s="382"/>
      <c r="K173" s="248"/>
      <c r="L173" s="633" t="s">
        <v>398</v>
      </c>
      <c r="M173" s="634"/>
      <c r="N173" s="634"/>
      <c r="O173" s="634"/>
      <c r="P173" s="634"/>
      <c r="Q173" s="634"/>
      <c r="R173" s="635"/>
      <c r="S173" s="573" t="s">
        <v>318</v>
      </c>
      <c r="T173" s="644"/>
      <c r="U173" s="644"/>
      <c r="V173" s="391" t="s">
        <v>364</v>
      </c>
      <c r="W173" s="645"/>
      <c r="X173" s="645"/>
      <c r="Y173" s="646"/>
      <c r="Z173" s="249"/>
      <c r="AE173" s="251" t="s">
        <v>306</v>
      </c>
      <c r="AF173" s="252"/>
      <c r="AP173" s="221"/>
      <c r="AQ173" s="221"/>
    </row>
    <row r="174" spans="1:43" ht="10.5" customHeight="1">
      <c r="A174" s="142">
        <f t="shared" si="5"/>
        <v>30</v>
      </c>
      <c r="B174" s="339" t="s">
        <v>417</v>
      </c>
      <c r="C174" s="631"/>
      <c r="D174" s="631"/>
      <c r="E174" s="339" t="s">
        <v>417</v>
      </c>
      <c r="F174" s="631"/>
      <c r="G174" s="631"/>
      <c r="H174" s="150"/>
      <c r="I174" s="596" t="s">
        <v>318</v>
      </c>
      <c r="J174" s="632"/>
      <c r="K174" s="248"/>
      <c r="L174" s="594" t="s">
        <v>407</v>
      </c>
      <c r="M174" s="382"/>
      <c r="N174" s="382"/>
      <c r="O174" s="382"/>
      <c r="P174" s="382"/>
      <c r="Q174" s="382"/>
      <c r="R174" s="595"/>
      <c r="S174" s="573" t="s">
        <v>386</v>
      </c>
      <c r="T174" s="644"/>
      <c r="U174" s="644"/>
      <c r="V174" s="648" t="s">
        <v>409</v>
      </c>
      <c r="W174" s="582"/>
      <c r="X174" s="582"/>
      <c r="Y174" s="514"/>
      <c r="Z174" s="249"/>
      <c r="AE174" s="266"/>
      <c r="AF174" s="266"/>
      <c r="AP174" s="221"/>
      <c r="AQ174" s="221"/>
    </row>
    <row r="175" spans="1:43" ht="10.5" customHeight="1">
      <c r="A175" s="142">
        <f t="shared" si="5"/>
        <v>31</v>
      </c>
      <c r="B175" s="339" t="s">
        <v>418</v>
      </c>
      <c r="C175" s="631"/>
      <c r="D175" s="631"/>
      <c r="E175" s="339" t="s">
        <v>418</v>
      </c>
      <c r="F175" s="631"/>
      <c r="G175" s="631"/>
      <c r="H175" s="150"/>
      <c r="I175" s="596" t="s">
        <v>318</v>
      </c>
      <c r="J175" s="632"/>
      <c r="K175" s="248"/>
      <c r="L175" s="594" t="s">
        <v>396</v>
      </c>
      <c r="M175" s="382"/>
      <c r="N175" s="382"/>
      <c r="O175" s="382"/>
      <c r="P175" s="382"/>
      <c r="Q175" s="382"/>
      <c r="R175" s="595"/>
      <c r="S175" s="573" t="s">
        <v>386</v>
      </c>
      <c r="T175" s="644"/>
      <c r="U175" s="644"/>
      <c r="V175" s="648" t="s">
        <v>372</v>
      </c>
      <c r="W175" s="582"/>
      <c r="X175" s="582"/>
      <c r="Y175" s="514"/>
      <c r="Z175" s="249"/>
      <c r="AE175" s="221"/>
      <c r="AF175" s="221"/>
      <c r="AP175" s="221"/>
      <c r="AQ175" s="221"/>
    </row>
    <row r="176" spans="1:46" ht="10.5" customHeight="1">
      <c r="A176" s="142">
        <f t="shared" si="5"/>
        <v>32</v>
      </c>
      <c r="B176" s="654" t="s">
        <v>419</v>
      </c>
      <c r="C176" s="655"/>
      <c r="D176" s="655"/>
      <c r="E176" s="654" t="s">
        <v>419</v>
      </c>
      <c r="F176" s="655"/>
      <c r="G176" s="655"/>
      <c r="H176" s="273"/>
      <c r="I176" s="649" t="s">
        <v>391</v>
      </c>
      <c r="J176" s="656"/>
      <c r="K176" s="274"/>
      <c r="L176" s="656" t="s">
        <v>397</v>
      </c>
      <c r="M176" s="650"/>
      <c r="N176" s="650"/>
      <c r="O176" s="650"/>
      <c r="P176" s="650"/>
      <c r="Q176" s="650"/>
      <c r="R176" s="657"/>
      <c r="S176" s="649" t="s">
        <v>318</v>
      </c>
      <c r="T176" s="650"/>
      <c r="U176" s="650"/>
      <c r="V176" s="651" t="s">
        <v>364</v>
      </c>
      <c r="W176" s="652"/>
      <c r="X176" s="652"/>
      <c r="Y176" s="653"/>
      <c r="Z176" s="249"/>
      <c r="AE176" s="221"/>
      <c r="AF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</row>
    <row r="177" spans="1:46" ht="10.5" customHeight="1">
      <c r="A177" s="142">
        <f t="shared" si="5"/>
        <v>33</v>
      </c>
      <c r="B177" s="661" t="s">
        <v>420</v>
      </c>
      <c r="C177" s="662"/>
      <c r="D177" s="662"/>
      <c r="E177" s="661" t="s">
        <v>420</v>
      </c>
      <c r="F177" s="662"/>
      <c r="G177" s="662"/>
      <c r="H177" s="275"/>
      <c r="I177" s="663" t="s">
        <v>391</v>
      </c>
      <c r="J177" s="664"/>
      <c r="K177" s="276"/>
      <c r="L177" s="664" t="s">
        <v>398</v>
      </c>
      <c r="M177" s="665"/>
      <c r="N177" s="665"/>
      <c r="O177" s="665"/>
      <c r="P177" s="665"/>
      <c r="Q177" s="665"/>
      <c r="R177" s="666"/>
      <c r="S177" s="663" t="s">
        <v>318</v>
      </c>
      <c r="T177" s="665"/>
      <c r="U177" s="665"/>
      <c r="V177" s="667" t="s">
        <v>364</v>
      </c>
      <c r="W177" s="668"/>
      <c r="X177" s="668"/>
      <c r="Y177" s="669"/>
      <c r="Z177" s="249"/>
      <c r="AE177" s="221"/>
      <c r="AF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</row>
    <row r="178" spans="1:51" ht="10.5" customHeight="1">
      <c r="A178" s="142">
        <f t="shared" si="5"/>
        <v>34</v>
      </c>
      <c r="B178" s="277"/>
      <c r="C178" s="277"/>
      <c r="D178" s="277"/>
      <c r="E178" s="670" t="s">
        <v>421</v>
      </c>
      <c r="F178" s="599"/>
      <c r="G178" s="599"/>
      <c r="H178" s="626"/>
      <c r="I178" s="626"/>
      <c r="J178" s="626"/>
      <c r="K178" s="626"/>
      <c r="L178" s="626"/>
      <c r="M178" s="626"/>
      <c r="N178" s="626"/>
      <c r="O178" s="626"/>
      <c r="P178" s="626"/>
      <c r="Q178" s="626"/>
      <c r="R178" s="626"/>
      <c r="S178" s="626"/>
      <c r="T178" s="626"/>
      <c r="U178" s="626"/>
      <c r="V178" s="626"/>
      <c r="W178" s="626"/>
      <c r="X178" s="626"/>
      <c r="Y178" s="671"/>
      <c r="Z178" s="249"/>
      <c r="AB178" s="238" t="s">
        <v>391</v>
      </c>
      <c r="AC178" s="237"/>
      <c r="AD178" s="236" t="s">
        <v>318</v>
      </c>
      <c r="AE178" s="266"/>
      <c r="AF178" s="237"/>
      <c r="AG178" s="266" t="s">
        <v>386</v>
      </c>
      <c r="AH178" s="266"/>
      <c r="AI178" s="238" t="s">
        <v>422</v>
      </c>
      <c r="AJ178" s="266"/>
      <c r="AK178" s="266"/>
      <c r="AL178" s="266"/>
      <c r="AM178" s="237"/>
      <c r="AN178" s="238" t="s">
        <v>423</v>
      </c>
      <c r="AO178" s="237"/>
      <c r="AP178" s="236" t="s">
        <v>424</v>
      </c>
      <c r="AQ178" s="237"/>
      <c r="AR178" s="236" t="s">
        <v>425</v>
      </c>
      <c r="AS178" s="266"/>
      <c r="AT178" s="266"/>
      <c r="AU178" s="237"/>
      <c r="AV178" s="278" t="s">
        <v>426</v>
      </c>
      <c r="AW178" s="237"/>
      <c r="AX178" s="221"/>
      <c r="AY178" s="221"/>
    </row>
    <row r="179" spans="1:51" ht="10.5" customHeight="1">
      <c r="A179" s="142">
        <f t="shared" si="5"/>
        <v>35</v>
      </c>
      <c r="B179" s="658" t="s">
        <v>391</v>
      </c>
      <c r="C179" s="627"/>
      <c r="D179" s="627"/>
      <c r="E179" s="658" t="s">
        <v>391</v>
      </c>
      <c r="F179" s="627"/>
      <c r="G179" s="627"/>
      <c r="H179" s="279"/>
      <c r="I179" s="659" t="s">
        <v>427</v>
      </c>
      <c r="J179" s="660"/>
      <c r="K179" s="281"/>
      <c r="L179" s="280"/>
      <c r="M179" s="660" t="s">
        <v>428</v>
      </c>
      <c r="N179" s="601"/>
      <c r="O179" s="601"/>
      <c r="P179" s="601"/>
      <c r="Q179" s="281"/>
      <c r="R179" s="660" t="s">
        <v>429</v>
      </c>
      <c r="S179" s="660"/>
      <c r="T179" s="281"/>
      <c r="U179" s="280"/>
      <c r="V179" s="660"/>
      <c r="W179" s="601"/>
      <c r="X179" s="601"/>
      <c r="Y179" s="602"/>
      <c r="Z179" s="249"/>
      <c r="AB179" s="246" t="s">
        <v>428</v>
      </c>
      <c r="AC179" s="245"/>
      <c r="AD179" s="244" t="s">
        <v>394</v>
      </c>
      <c r="AE179" s="221"/>
      <c r="AF179" s="245"/>
      <c r="AG179" s="221" t="s">
        <v>430</v>
      </c>
      <c r="AH179" s="221"/>
      <c r="AI179" s="246" t="s">
        <v>431</v>
      </c>
      <c r="AJ179" s="221"/>
      <c r="AK179" s="221"/>
      <c r="AL179" s="221"/>
      <c r="AM179" s="245"/>
      <c r="AN179" s="246" t="s">
        <v>432</v>
      </c>
      <c r="AO179" s="245"/>
      <c r="AP179" s="244" t="s">
        <v>358</v>
      </c>
      <c r="AQ179" s="245"/>
      <c r="AR179" s="244" t="s">
        <v>433</v>
      </c>
      <c r="AS179" s="221"/>
      <c r="AT179" s="221"/>
      <c r="AU179" s="245"/>
      <c r="AV179" s="232" t="s">
        <v>434</v>
      </c>
      <c r="AW179" s="245"/>
      <c r="AX179" s="221"/>
      <c r="AY179" s="221"/>
    </row>
    <row r="180" spans="1:51" ht="10.5" customHeight="1">
      <c r="A180" s="142">
        <f t="shared" si="5"/>
        <v>36</v>
      </c>
      <c r="B180" s="352" t="s">
        <v>400</v>
      </c>
      <c r="C180" s="631"/>
      <c r="D180" s="631"/>
      <c r="E180" s="352" t="s">
        <v>400</v>
      </c>
      <c r="F180" s="631"/>
      <c r="G180" s="631"/>
      <c r="H180" s="282"/>
      <c r="I180" s="283" t="s">
        <v>318</v>
      </c>
      <c r="J180" s="219"/>
      <c r="K180" s="284"/>
      <c r="L180" s="675"/>
      <c r="M180" s="581"/>
      <c r="N180" s="581"/>
      <c r="O180" s="581"/>
      <c r="P180" s="581"/>
      <c r="Q180" s="581"/>
      <c r="R180" s="581"/>
      <c r="S180" s="678" t="s">
        <v>386</v>
      </c>
      <c r="T180" s="566"/>
      <c r="U180" s="679"/>
      <c r="V180" s="672"/>
      <c r="W180" s="566"/>
      <c r="X180" s="566"/>
      <c r="Y180" s="604"/>
      <c r="Z180" s="249"/>
      <c r="AB180" s="246" t="s">
        <v>435</v>
      </c>
      <c r="AC180" s="245"/>
      <c r="AD180" s="244" t="s">
        <v>401</v>
      </c>
      <c r="AE180" s="221"/>
      <c r="AF180" s="245"/>
      <c r="AG180" s="221" t="s">
        <v>436</v>
      </c>
      <c r="AH180" s="221"/>
      <c r="AI180" s="246" t="s">
        <v>437</v>
      </c>
      <c r="AJ180" s="221"/>
      <c r="AK180" s="221"/>
      <c r="AL180" s="221"/>
      <c r="AM180" s="245"/>
      <c r="AN180" s="246" t="s">
        <v>438</v>
      </c>
      <c r="AO180" s="245"/>
      <c r="AP180" s="244" t="s">
        <v>366</v>
      </c>
      <c r="AQ180" s="245"/>
      <c r="AR180" s="244" t="s">
        <v>439</v>
      </c>
      <c r="AS180" s="221"/>
      <c r="AT180" s="221"/>
      <c r="AU180" s="245"/>
      <c r="AV180" s="285">
        <v>0.03</v>
      </c>
      <c r="AW180" s="245"/>
      <c r="AX180" s="221"/>
      <c r="AY180" s="221"/>
    </row>
    <row r="181" spans="1:49" ht="10.5" customHeight="1">
      <c r="A181" s="142">
        <f t="shared" si="5"/>
        <v>37</v>
      </c>
      <c r="B181" s="352" t="s">
        <v>440</v>
      </c>
      <c r="C181" s="631"/>
      <c r="D181" s="631"/>
      <c r="E181" s="352" t="s">
        <v>440</v>
      </c>
      <c r="F181" s="631"/>
      <c r="G181" s="631"/>
      <c r="H181" s="282"/>
      <c r="I181" s="676" t="s">
        <v>318</v>
      </c>
      <c r="J181" s="673"/>
      <c r="K181" s="248"/>
      <c r="L181" s="677"/>
      <c r="M181" s="582"/>
      <c r="N181" s="582"/>
      <c r="O181" s="582"/>
      <c r="P181" s="582"/>
      <c r="Q181" s="582"/>
      <c r="R181" s="582"/>
      <c r="S181" s="647" t="s">
        <v>386</v>
      </c>
      <c r="T181" s="382"/>
      <c r="U181" s="673"/>
      <c r="V181" s="674"/>
      <c r="W181" s="382"/>
      <c r="X181" s="382"/>
      <c r="Y181" s="595"/>
      <c r="Z181" s="249"/>
      <c r="AB181" s="246"/>
      <c r="AC181" s="245"/>
      <c r="AD181" s="244" t="s">
        <v>394</v>
      </c>
      <c r="AE181" s="221"/>
      <c r="AF181" s="245"/>
      <c r="AG181" s="232" t="s">
        <v>395</v>
      </c>
      <c r="AH181" s="221"/>
      <c r="AI181" s="246" t="s">
        <v>441</v>
      </c>
      <c r="AJ181" s="221"/>
      <c r="AK181" s="221"/>
      <c r="AL181" s="221"/>
      <c r="AM181" s="245"/>
      <c r="AN181" s="244"/>
      <c r="AO181" s="245"/>
      <c r="AP181" s="246" t="s">
        <v>372</v>
      </c>
      <c r="AQ181" s="245"/>
      <c r="AR181" s="244" t="s">
        <v>442</v>
      </c>
      <c r="AS181" s="221"/>
      <c r="AT181" s="221"/>
      <c r="AU181" s="245"/>
      <c r="AV181" s="285">
        <v>0.05</v>
      </c>
      <c r="AW181" s="245"/>
    </row>
    <row r="182" spans="1:49" ht="10.5" customHeight="1">
      <c r="A182" s="142">
        <f t="shared" si="5"/>
        <v>38</v>
      </c>
      <c r="B182" s="339" t="s">
        <v>443</v>
      </c>
      <c r="C182" s="631"/>
      <c r="D182" s="631"/>
      <c r="E182" s="339" t="s">
        <v>443</v>
      </c>
      <c r="F182" s="631"/>
      <c r="G182" s="631"/>
      <c r="H182" s="150"/>
      <c r="I182" s="573" t="s">
        <v>318</v>
      </c>
      <c r="J182" s="673"/>
      <c r="K182" s="248"/>
      <c r="L182" s="648"/>
      <c r="M182" s="582"/>
      <c r="N182" s="582"/>
      <c r="O182" s="582"/>
      <c r="P182" s="582"/>
      <c r="Q182" s="582"/>
      <c r="R182" s="582"/>
      <c r="S182" s="596" t="s">
        <v>424</v>
      </c>
      <c r="T182" s="382"/>
      <c r="U182" s="673"/>
      <c r="V182" s="680"/>
      <c r="W182" s="382"/>
      <c r="X182" s="382"/>
      <c r="Y182" s="595"/>
      <c r="Z182" s="249"/>
      <c r="AB182" s="251"/>
      <c r="AC182" s="252"/>
      <c r="AD182" s="251" t="s">
        <v>364</v>
      </c>
      <c r="AE182" s="260"/>
      <c r="AF182" s="252"/>
      <c r="AG182" s="260" t="s">
        <v>402</v>
      </c>
      <c r="AH182" s="260"/>
      <c r="AI182" s="286" t="s">
        <v>306</v>
      </c>
      <c r="AJ182" s="260"/>
      <c r="AK182" s="260"/>
      <c r="AL182" s="260"/>
      <c r="AM182" s="252"/>
      <c r="AN182" s="251"/>
      <c r="AO182" s="252"/>
      <c r="AP182" s="251"/>
      <c r="AQ182" s="252"/>
      <c r="AR182" s="251"/>
      <c r="AS182" s="260"/>
      <c r="AT182" s="260"/>
      <c r="AU182" s="252"/>
      <c r="AV182" s="287" t="s">
        <v>444</v>
      </c>
      <c r="AW182" s="252"/>
    </row>
    <row r="183" spans="1:47" ht="10.5" customHeight="1">
      <c r="A183" s="142">
        <f t="shared" si="5"/>
        <v>39</v>
      </c>
      <c r="B183" s="339" t="s">
        <v>425</v>
      </c>
      <c r="C183" s="340"/>
      <c r="D183" s="340"/>
      <c r="E183" s="339" t="s">
        <v>425</v>
      </c>
      <c r="F183" s="340"/>
      <c r="G183" s="340"/>
      <c r="H183" s="150"/>
      <c r="I183" s="573" t="s">
        <v>391</v>
      </c>
      <c r="J183" s="673"/>
      <c r="K183" s="248"/>
      <c r="L183" s="609"/>
      <c r="M183" s="644"/>
      <c r="N183" s="644"/>
      <c r="O183" s="644"/>
      <c r="P183" s="644"/>
      <c r="Q183" s="644"/>
      <c r="R183" s="644"/>
      <c r="S183" s="681"/>
      <c r="T183" s="644"/>
      <c r="U183" s="682"/>
      <c r="V183" s="644"/>
      <c r="W183" s="644"/>
      <c r="X183" s="644"/>
      <c r="Y183" s="683"/>
      <c r="Z183" s="249"/>
      <c r="AB183" s="221"/>
      <c r="AC183" s="221"/>
      <c r="AD183" s="221"/>
      <c r="AE183" s="221"/>
      <c r="AF183" s="221"/>
      <c r="AG183" s="221"/>
      <c r="AH183" s="221"/>
      <c r="AI183" s="288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89"/>
      <c r="AU183" s="221"/>
    </row>
    <row r="184" spans="1:37" ht="10.5" customHeight="1">
      <c r="A184" s="142">
        <f t="shared" si="5"/>
        <v>40</v>
      </c>
      <c r="B184" s="339" t="s">
        <v>445</v>
      </c>
      <c r="C184" s="631"/>
      <c r="D184" s="631"/>
      <c r="E184" s="339" t="s">
        <v>445</v>
      </c>
      <c r="F184" s="631"/>
      <c r="G184" s="631"/>
      <c r="H184" s="150"/>
      <c r="I184" s="573" t="s">
        <v>446</v>
      </c>
      <c r="J184" s="673"/>
      <c r="K184" s="248"/>
      <c r="L184" s="572" t="s">
        <v>431</v>
      </c>
      <c r="M184" s="582"/>
      <c r="N184" s="582"/>
      <c r="O184" s="582"/>
      <c r="P184" s="582"/>
      <c r="Q184" s="582"/>
      <c r="R184" s="582"/>
      <c r="S184" s="573" t="s">
        <v>447</v>
      </c>
      <c r="T184" s="644"/>
      <c r="U184" s="682"/>
      <c r="V184" s="572" t="s">
        <v>306</v>
      </c>
      <c r="W184" s="582"/>
      <c r="X184" s="582"/>
      <c r="Y184" s="514"/>
      <c r="Z184" s="249"/>
      <c r="AG184" s="221"/>
      <c r="AH184" s="221"/>
      <c r="AK184" s="221"/>
    </row>
    <row r="185" spans="1:41" ht="10.5" customHeight="1">
      <c r="A185" s="142">
        <f t="shared" si="5"/>
        <v>41</v>
      </c>
      <c r="B185" s="339" t="s">
        <v>387</v>
      </c>
      <c r="C185" s="631"/>
      <c r="D185" s="631"/>
      <c r="E185" s="339" t="s">
        <v>387</v>
      </c>
      <c r="F185" s="631"/>
      <c r="G185" s="631"/>
      <c r="H185" s="150"/>
      <c r="I185" s="573" t="s">
        <v>318</v>
      </c>
      <c r="J185" s="673"/>
      <c r="K185" s="248"/>
      <c r="L185" s="632" t="s">
        <v>416</v>
      </c>
      <c r="M185" s="382"/>
      <c r="N185" s="382"/>
      <c r="O185" s="382"/>
      <c r="P185" s="382"/>
      <c r="Q185" s="382"/>
      <c r="R185" s="382"/>
      <c r="S185" s="596" t="s">
        <v>386</v>
      </c>
      <c r="T185" s="382"/>
      <c r="U185" s="673"/>
      <c r="V185" s="572" t="s">
        <v>306</v>
      </c>
      <c r="W185" s="582"/>
      <c r="X185" s="582"/>
      <c r="Y185" s="514"/>
      <c r="Z185" s="249"/>
      <c r="AG185" s="221"/>
      <c r="AH185" s="221"/>
      <c r="AM185" s="236" t="s">
        <v>448</v>
      </c>
      <c r="AN185" s="237"/>
      <c r="AO185" s="236" t="s">
        <v>449</v>
      </c>
    </row>
    <row r="186" spans="1:41" ht="10.5" customHeight="1">
      <c r="A186" s="142">
        <f t="shared" si="5"/>
        <v>42</v>
      </c>
      <c r="B186" s="368" t="s">
        <v>450</v>
      </c>
      <c r="C186" s="655"/>
      <c r="D186" s="655"/>
      <c r="E186" s="368" t="s">
        <v>450</v>
      </c>
      <c r="F186" s="655"/>
      <c r="G186" s="655"/>
      <c r="H186" s="262"/>
      <c r="I186" s="592" t="s">
        <v>451</v>
      </c>
      <c r="J186" s="688"/>
      <c r="K186" s="290"/>
      <c r="L186" s="291"/>
      <c r="M186" s="117"/>
      <c r="N186" s="117"/>
      <c r="O186" s="117"/>
      <c r="P186" s="117"/>
      <c r="Q186" s="117"/>
      <c r="R186" s="117"/>
      <c r="S186" s="607"/>
      <c r="T186" s="593"/>
      <c r="U186" s="688"/>
      <c r="V186" s="684"/>
      <c r="W186" s="593"/>
      <c r="X186" s="593"/>
      <c r="Y186" s="597"/>
      <c r="Z186" s="249"/>
      <c r="AG186" s="221"/>
      <c r="AH186" s="221"/>
      <c r="AM186" s="244" t="s">
        <v>356</v>
      </c>
      <c r="AN186" s="245"/>
      <c r="AO186" s="244" t="s">
        <v>452</v>
      </c>
    </row>
    <row r="187" spans="1:41" ht="10.5" customHeight="1">
      <c r="A187" s="142">
        <f t="shared" si="5"/>
        <v>43</v>
      </c>
      <c r="B187" s="277"/>
      <c r="C187" s="277"/>
      <c r="D187" s="277"/>
      <c r="E187" s="598" t="s">
        <v>453</v>
      </c>
      <c r="F187" s="599"/>
      <c r="G187" s="599"/>
      <c r="H187" s="626"/>
      <c r="I187" s="626"/>
      <c r="J187" s="626"/>
      <c r="K187" s="626"/>
      <c r="L187" s="626"/>
      <c r="M187" s="626"/>
      <c r="N187" s="626"/>
      <c r="O187" s="626"/>
      <c r="P187" s="626"/>
      <c r="Q187" s="626"/>
      <c r="R187" s="626"/>
      <c r="S187" s="626"/>
      <c r="T187" s="626"/>
      <c r="U187" s="626"/>
      <c r="V187" s="626"/>
      <c r="W187" s="626"/>
      <c r="X187" s="626"/>
      <c r="Y187" s="671"/>
      <c r="Z187" s="249"/>
      <c r="AB187" s="236" t="s">
        <v>454</v>
      </c>
      <c r="AC187" s="237"/>
      <c r="AD187" t="s">
        <v>455</v>
      </c>
      <c r="AG187" s="221"/>
      <c r="AH187" s="221"/>
      <c r="AM187" s="244" t="s">
        <v>364</v>
      </c>
      <c r="AN187" s="245"/>
      <c r="AO187" s="244" t="s">
        <v>456</v>
      </c>
    </row>
    <row r="188" spans="1:41" ht="10.5" customHeight="1">
      <c r="A188" s="142">
        <f t="shared" si="5"/>
        <v>44</v>
      </c>
      <c r="B188" s="356" t="s">
        <v>457</v>
      </c>
      <c r="C188" s="627"/>
      <c r="D188" s="627"/>
      <c r="E188" s="356" t="s">
        <v>457</v>
      </c>
      <c r="F188" s="627"/>
      <c r="G188" s="627"/>
      <c r="H188" s="254"/>
      <c r="I188" s="685" t="s">
        <v>458</v>
      </c>
      <c r="J188" s="686"/>
      <c r="K188" s="686"/>
      <c r="L188" s="686"/>
      <c r="M188" s="686"/>
      <c r="N188" s="686"/>
      <c r="O188" s="686"/>
      <c r="P188" s="686"/>
      <c r="Q188" s="686"/>
      <c r="R188" s="686"/>
      <c r="S188" s="686"/>
      <c r="T188" s="686"/>
      <c r="U188" s="686"/>
      <c r="V188" s="686"/>
      <c r="W188" s="686"/>
      <c r="X188" s="686"/>
      <c r="Y188" s="687"/>
      <c r="Z188" s="249"/>
      <c r="AB188" s="244" t="s">
        <v>459</v>
      </c>
      <c r="AC188" s="245"/>
      <c r="AD188" t="s">
        <v>460</v>
      </c>
      <c r="AG188" s="221"/>
      <c r="AH188" s="221"/>
      <c r="AM188" s="244" t="s">
        <v>362</v>
      </c>
      <c r="AN188" s="245"/>
      <c r="AO188" s="244"/>
    </row>
    <row r="189" spans="1:41" ht="10.5" customHeight="1">
      <c r="A189" s="142">
        <f t="shared" si="5"/>
        <v>45</v>
      </c>
      <c r="B189" s="339" t="s">
        <v>461</v>
      </c>
      <c r="C189" s="631"/>
      <c r="D189" s="631"/>
      <c r="E189" s="339" t="s">
        <v>461</v>
      </c>
      <c r="F189" s="631"/>
      <c r="G189" s="631"/>
      <c r="H189" s="150"/>
      <c r="I189" s="689" t="s">
        <v>462</v>
      </c>
      <c r="J189" s="581"/>
      <c r="K189" s="581"/>
      <c r="L189" s="581"/>
      <c r="M189" s="581"/>
      <c r="N189" s="581"/>
      <c r="O189" s="581"/>
      <c r="P189" s="581"/>
      <c r="Q189" s="581"/>
      <c r="R189" s="581"/>
      <c r="S189" s="581"/>
      <c r="T189" s="581"/>
      <c r="U189" s="581"/>
      <c r="V189" s="581"/>
      <c r="W189" s="581"/>
      <c r="X189" s="581"/>
      <c r="Y189" s="690"/>
      <c r="Z189" s="249"/>
      <c r="AB189" s="244" t="s">
        <v>463</v>
      </c>
      <c r="AC189" s="245"/>
      <c r="AD189" t="s">
        <v>464</v>
      </c>
      <c r="AM189" s="244" t="s">
        <v>465</v>
      </c>
      <c r="AN189" s="245"/>
      <c r="AO189" s="251"/>
    </row>
    <row r="190" spans="1:40" ht="10.5" customHeight="1">
      <c r="A190" s="142">
        <f t="shared" si="5"/>
        <v>46</v>
      </c>
      <c r="B190" s="339"/>
      <c r="C190" s="631"/>
      <c r="D190" s="631"/>
      <c r="E190" s="339"/>
      <c r="F190" s="631"/>
      <c r="G190" s="631"/>
      <c r="H190" s="150"/>
      <c r="I190" s="691" t="s">
        <v>466</v>
      </c>
      <c r="J190" s="692"/>
      <c r="K190" s="692"/>
      <c r="L190" s="692"/>
      <c r="M190" s="692"/>
      <c r="N190" s="69"/>
      <c r="O190" s="384" t="s">
        <v>467</v>
      </c>
      <c r="P190" s="692"/>
      <c r="Q190" s="692"/>
      <c r="R190" s="692"/>
      <c r="S190" s="692"/>
      <c r="T190" s="69"/>
      <c r="U190" s="384" t="s">
        <v>468</v>
      </c>
      <c r="V190" s="692"/>
      <c r="W190" s="692"/>
      <c r="X190" s="692"/>
      <c r="Y190" s="693"/>
      <c r="Z190" s="249"/>
      <c r="AB190" s="244" t="s">
        <v>462</v>
      </c>
      <c r="AC190" s="245"/>
      <c r="AM190" s="251"/>
      <c r="AN190" s="252"/>
    </row>
    <row r="191" spans="1:29" ht="10.5" customHeight="1">
      <c r="A191" s="142">
        <f t="shared" si="5"/>
        <v>47</v>
      </c>
      <c r="B191" s="339" t="s">
        <v>469</v>
      </c>
      <c r="C191" s="631"/>
      <c r="D191" s="631"/>
      <c r="E191" s="339" t="s">
        <v>469</v>
      </c>
      <c r="F191" s="631"/>
      <c r="G191" s="631"/>
      <c r="H191" s="150"/>
      <c r="I191" s="699" t="s">
        <v>470</v>
      </c>
      <c r="J191" s="652"/>
      <c r="K191" s="652"/>
      <c r="L191" s="652"/>
      <c r="M191" s="652"/>
      <c r="N191" s="292"/>
      <c r="O191" s="694" t="s">
        <v>416</v>
      </c>
      <c r="P191" s="652"/>
      <c r="Q191" s="652"/>
      <c r="R191" s="652"/>
      <c r="S191" s="652"/>
      <c r="T191" s="292"/>
      <c r="U191" s="694" t="s">
        <v>416</v>
      </c>
      <c r="V191" s="652"/>
      <c r="W191" s="652"/>
      <c r="X191" s="652"/>
      <c r="Y191" s="653"/>
      <c r="Z191" s="249"/>
      <c r="AB191" s="251" t="s">
        <v>471</v>
      </c>
      <c r="AC191" s="252"/>
    </row>
    <row r="192" spans="1:26" ht="10.5" customHeight="1">
      <c r="A192" s="142">
        <f t="shared" si="5"/>
        <v>48</v>
      </c>
      <c r="B192" s="368" t="s">
        <v>472</v>
      </c>
      <c r="C192" s="655"/>
      <c r="D192" s="655"/>
      <c r="E192" s="368" t="s">
        <v>472</v>
      </c>
      <c r="F192" s="655"/>
      <c r="G192" s="655"/>
      <c r="H192" s="262" t="s">
        <v>464</v>
      </c>
      <c r="I192" s="695">
        <v>75</v>
      </c>
      <c r="J192" s="696"/>
      <c r="K192" s="696"/>
      <c r="L192" s="696"/>
      <c r="M192" s="696"/>
      <c r="N192" s="293"/>
      <c r="O192" s="697"/>
      <c r="P192" s="696"/>
      <c r="Q192" s="696"/>
      <c r="R192" s="696"/>
      <c r="S192" s="696"/>
      <c r="T192" s="293"/>
      <c r="U192" s="697"/>
      <c r="V192" s="696"/>
      <c r="W192" s="696"/>
      <c r="X192" s="696"/>
      <c r="Y192" s="698"/>
      <c r="Z192" s="249"/>
    </row>
    <row r="193" spans="1:40" ht="10.5" customHeight="1">
      <c r="A193" s="142">
        <f t="shared" si="5"/>
        <v>49</v>
      </c>
      <c r="B193" s="277"/>
      <c r="C193" s="277"/>
      <c r="D193" s="277"/>
      <c r="E193" s="598" t="s">
        <v>473</v>
      </c>
      <c r="F193" s="626"/>
      <c r="G193" s="626"/>
      <c r="H193" s="626"/>
      <c r="I193" s="626"/>
      <c r="J193" s="626"/>
      <c r="K193" s="626"/>
      <c r="L193" s="626"/>
      <c r="M193" s="626"/>
      <c r="N193" s="626"/>
      <c r="O193" s="626"/>
      <c r="P193" s="626"/>
      <c r="Q193" s="626"/>
      <c r="R193" s="626"/>
      <c r="S193" s="626"/>
      <c r="T193" s="626"/>
      <c r="U193" s="626"/>
      <c r="V193" s="626"/>
      <c r="W193" s="626"/>
      <c r="X193" s="626"/>
      <c r="Y193" s="671"/>
      <c r="Z193" s="249"/>
      <c r="AB193" s="236" t="s">
        <v>474</v>
      </c>
      <c r="AC193" s="237"/>
      <c r="AD193" s="236" t="s">
        <v>475</v>
      </c>
      <c r="AE193" s="237"/>
      <c r="AF193" s="236" t="s">
        <v>445</v>
      </c>
      <c r="AG193" s="237"/>
      <c r="AH193" s="236" t="s">
        <v>476</v>
      </c>
      <c r="AI193" s="266"/>
      <c r="AJ193" s="237"/>
      <c r="AK193" s="236" t="s">
        <v>477</v>
      </c>
      <c r="AL193" s="237"/>
      <c r="AM193" s="236" t="s">
        <v>290</v>
      </c>
      <c r="AN193" s="237"/>
    </row>
    <row r="194" spans="1:40" ht="10.5" customHeight="1">
      <c r="A194" s="142">
        <f t="shared" si="5"/>
        <v>50</v>
      </c>
      <c r="B194" s="578" t="s">
        <v>478</v>
      </c>
      <c r="C194" s="579"/>
      <c r="D194" s="579"/>
      <c r="E194" s="578" t="s">
        <v>478</v>
      </c>
      <c r="F194" s="579"/>
      <c r="G194" s="579"/>
      <c r="H194" s="254"/>
      <c r="I194" s="700" t="s">
        <v>479</v>
      </c>
      <c r="J194" s="581"/>
      <c r="K194" s="581"/>
      <c r="L194" s="581"/>
      <c r="M194" s="581"/>
      <c r="N194" s="581"/>
      <c r="O194" s="581"/>
      <c r="P194" s="690"/>
      <c r="Q194" s="294"/>
      <c r="R194" s="605" t="s">
        <v>477</v>
      </c>
      <c r="S194" s="566"/>
      <c r="T194" s="216"/>
      <c r="U194" s="295" t="str">
        <f>AA2</f>
        <v>MMBtu/hr</v>
      </c>
      <c r="V194" s="701">
        <v>0.03</v>
      </c>
      <c r="W194" s="581"/>
      <c r="X194" s="581"/>
      <c r="Y194" s="690"/>
      <c r="Z194" s="249"/>
      <c r="AB194" s="244" t="s">
        <v>480</v>
      </c>
      <c r="AC194" s="245"/>
      <c r="AD194" s="244" t="s">
        <v>446</v>
      </c>
      <c r="AE194" s="245"/>
      <c r="AF194" s="244" t="s">
        <v>481</v>
      </c>
      <c r="AG194" s="245"/>
      <c r="AH194" s="244" t="s">
        <v>482</v>
      </c>
      <c r="AI194" s="221"/>
      <c r="AJ194" s="245"/>
      <c r="AK194" s="244">
        <v>0.1</v>
      </c>
      <c r="AL194" s="245" t="s">
        <v>483</v>
      </c>
      <c r="AM194" s="296">
        <v>10</v>
      </c>
      <c r="AN194" s="245" t="s">
        <v>484</v>
      </c>
    </row>
    <row r="195" spans="1:40" ht="10.5" customHeight="1">
      <c r="A195" s="142">
        <f t="shared" si="5"/>
        <v>51</v>
      </c>
      <c r="B195" s="339" t="s">
        <v>485</v>
      </c>
      <c r="C195" s="340"/>
      <c r="D195" s="340"/>
      <c r="E195" s="339" t="s">
        <v>485</v>
      </c>
      <c r="F195" s="340"/>
      <c r="G195" s="340"/>
      <c r="H195" s="150"/>
      <c r="I195" s="417" t="s">
        <v>486</v>
      </c>
      <c r="J195" s="582"/>
      <c r="K195" s="582"/>
      <c r="L195" s="582"/>
      <c r="M195" s="582"/>
      <c r="N195" s="582"/>
      <c r="O195" s="582"/>
      <c r="P195" s="514"/>
      <c r="Q195" s="65"/>
      <c r="R195" s="596" t="s">
        <v>487</v>
      </c>
      <c r="S195" s="632"/>
      <c r="T195" s="228"/>
      <c r="U195" s="297"/>
      <c r="V195" s="648" t="s">
        <v>480</v>
      </c>
      <c r="W195" s="582"/>
      <c r="X195" s="582"/>
      <c r="Y195" s="514"/>
      <c r="Z195" s="249"/>
      <c r="AB195" s="244" t="s">
        <v>488</v>
      </c>
      <c r="AC195" s="245"/>
      <c r="AD195" s="244" t="s">
        <v>489</v>
      </c>
      <c r="AE195" s="245"/>
      <c r="AF195" s="244" t="s">
        <v>490</v>
      </c>
      <c r="AG195" s="245"/>
      <c r="AH195" s="244" t="s">
        <v>491</v>
      </c>
      <c r="AI195" s="221"/>
      <c r="AJ195" s="245"/>
      <c r="AK195" s="244">
        <v>0.03</v>
      </c>
      <c r="AL195" s="245" t="s">
        <v>39</v>
      </c>
      <c r="AM195" s="244">
        <v>0.7</v>
      </c>
      <c r="AN195" s="245" t="s">
        <v>492</v>
      </c>
    </row>
    <row r="196" spans="1:40" ht="10.5" customHeight="1">
      <c r="A196" s="142">
        <f t="shared" si="5"/>
        <v>52</v>
      </c>
      <c r="B196" s="339" t="s">
        <v>475</v>
      </c>
      <c r="C196" s="340"/>
      <c r="D196" s="340"/>
      <c r="E196" s="339" t="s">
        <v>475</v>
      </c>
      <c r="F196" s="340"/>
      <c r="G196" s="340"/>
      <c r="H196" s="150"/>
      <c r="I196" s="417" t="s">
        <v>446</v>
      </c>
      <c r="J196" s="582"/>
      <c r="K196" s="582"/>
      <c r="L196" s="582"/>
      <c r="M196" s="582"/>
      <c r="N196" s="582"/>
      <c r="O196" s="582"/>
      <c r="P196" s="514"/>
      <c r="Q196" s="65"/>
      <c r="R196" s="596" t="s">
        <v>493</v>
      </c>
      <c r="S196" s="632"/>
      <c r="T196" s="228"/>
      <c r="U196" s="297"/>
      <c r="V196" s="648" t="s">
        <v>494</v>
      </c>
      <c r="W196" s="582"/>
      <c r="X196" s="582"/>
      <c r="Y196" s="514"/>
      <c r="Z196" s="249"/>
      <c r="AB196" s="244"/>
      <c r="AC196" s="245"/>
      <c r="AD196" s="244" t="s">
        <v>495</v>
      </c>
      <c r="AE196" s="245"/>
      <c r="AF196" s="244"/>
      <c r="AG196" s="245"/>
      <c r="AH196" s="244" t="s">
        <v>416</v>
      </c>
      <c r="AI196" s="221"/>
      <c r="AJ196" s="245"/>
      <c r="AK196" s="244" t="s">
        <v>306</v>
      </c>
      <c r="AL196" s="245"/>
      <c r="AM196" s="244" t="s">
        <v>306</v>
      </c>
      <c r="AN196" s="245"/>
    </row>
    <row r="197" spans="1:40" ht="10.5" customHeight="1">
      <c r="A197" s="142">
        <f t="shared" si="5"/>
        <v>53</v>
      </c>
      <c r="B197" s="339" t="s">
        <v>445</v>
      </c>
      <c r="C197" s="340"/>
      <c r="D197" s="340"/>
      <c r="E197" s="339" t="s">
        <v>445</v>
      </c>
      <c r="F197" s="340"/>
      <c r="G197" s="340"/>
      <c r="H197" s="150"/>
      <c r="I197" s="417" t="s">
        <v>481</v>
      </c>
      <c r="J197" s="582"/>
      <c r="K197" s="582"/>
      <c r="L197" s="582"/>
      <c r="M197" s="582"/>
      <c r="N197" s="582"/>
      <c r="O197" s="582"/>
      <c r="P197" s="514"/>
      <c r="Q197" s="65"/>
      <c r="R197" s="596" t="s">
        <v>496</v>
      </c>
      <c r="S197" s="632"/>
      <c r="T197" s="228"/>
      <c r="U197" s="297" t="str">
        <f>AA7</f>
        <v>psig</v>
      </c>
      <c r="V197" s="648">
        <v>0.7</v>
      </c>
      <c r="W197" s="582"/>
      <c r="X197" s="582"/>
      <c r="Y197" s="514"/>
      <c r="Z197" s="249"/>
      <c r="AB197" s="251" t="s">
        <v>306</v>
      </c>
      <c r="AC197" s="252"/>
      <c r="AD197" s="251" t="s">
        <v>306</v>
      </c>
      <c r="AE197" s="252"/>
      <c r="AF197" s="251" t="s">
        <v>306</v>
      </c>
      <c r="AG197" s="252"/>
      <c r="AH197" s="251" t="s">
        <v>306</v>
      </c>
      <c r="AI197" s="260"/>
      <c r="AJ197" s="252"/>
      <c r="AK197" s="251"/>
      <c r="AL197" s="252"/>
      <c r="AM197" s="251"/>
      <c r="AN197" s="252"/>
    </row>
    <row r="198" spans="1:26" ht="10.5" customHeight="1">
      <c r="A198" s="142">
        <f t="shared" si="5"/>
        <v>54</v>
      </c>
      <c r="B198" s="368" t="s">
        <v>476</v>
      </c>
      <c r="C198" s="369"/>
      <c r="D198" s="369"/>
      <c r="E198" s="368" t="s">
        <v>476</v>
      </c>
      <c r="F198" s="369"/>
      <c r="G198" s="369"/>
      <c r="H198" s="262"/>
      <c r="I198" s="702" t="s">
        <v>416</v>
      </c>
      <c r="J198" s="703"/>
      <c r="K198" s="703"/>
      <c r="L198" s="703"/>
      <c r="M198" s="703"/>
      <c r="N198" s="703"/>
      <c r="O198" s="703"/>
      <c r="P198" s="704"/>
      <c r="Q198" s="298"/>
      <c r="R198" s="705" t="s">
        <v>497</v>
      </c>
      <c r="S198" s="706"/>
      <c r="T198" s="299"/>
      <c r="U198" s="300" t="str">
        <f>AA7</f>
        <v>psig</v>
      </c>
      <c r="V198" s="707" t="s">
        <v>306</v>
      </c>
      <c r="W198" s="703"/>
      <c r="X198" s="703"/>
      <c r="Y198" s="704"/>
      <c r="Z198" s="249"/>
    </row>
    <row r="199" spans="1:26" ht="10.5" customHeight="1">
      <c r="A199" s="142">
        <f t="shared" si="5"/>
        <v>55</v>
      </c>
      <c r="B199" s="277"/>
      <c r="C199" s="277"/>
      <c r="D199" s="277"/>
      <c r="E199" s="598" t="s">
        <v>498</v>
      </c>
      <c r="F199" s="599"/>
      <c r="G199" s="599"/>
      <c r="H199" s="626"/>
      <c r="I199" s="626"/>
      <c r="J199" s="626"/>
      <c r="K199" s="626"/>
      <c r="L199" s="626"/>
      <c r="M199" s="626"/>
      <c r="N199" s="626"/>
      <c r="O199" s="626"/>
      <c r="P199" s="626"/>
      <c r="Q199" s="626"/>
      <c r="R199" s="626"/>
      <c r="S199" s="626"/>
      <c r="T199" s="626"/>
      <c r="U199" s="626"/>
      <c r="V199" s="626"/>
      <c r="W199" s="626"/>
      <c r="X199" s="626"/>
      <c r="Y199" s="671"/>
      <c r="Z199" s="249"/>
    </row>
    <row r="200" spans="1:26" ht="10.5" customHeight="1">
      <c r="A200" s="142">
        <f t="shared" si="5"/>
        <v>56</v>
      </c>
      <c r="B200" s="356" t="s">
        <v>499</v>
      </c>
      <c r="C200" s="357"/>
      <c r="D200" s="357"/>
      <c r="E200" s="356" t="s">
        <v>499</v>
      </c>
      <c r="F200" s="357"/>
      <c r="G200" s="357"/>
      <c r="H200" s="254"/>
      <c r="I200" s="217" t="s">
        <v>391</v>
      </c>
      <c r="J200" s="586"/>
      <c r="K200" s="586"/>
      <c r="L200" s="586"/>
      <c r="M200" s="586"/>
      <c r="N200" s="586"/>
      <c r="O200" s="586"/>
      <c r="P200" s="242" t="s">
        <v>500</v>
      </c>
      <c r="Q200" s="301"/>
      <c r="R200" s="242"/>
      <c r="S200" s="586"/>
      <c r="T200" s="586"/>
      <c r="U200" s="586"/>
      <c r="V200" s="242" t="s">
        <v>381</v>
      </c>
      <c r="W200" s="242"/>
      <c r="X200" s="586"/>
      <c r="Y200" s="708"/>
      <c r="Z200" s="249"/>
    </row>
    <row r="201" spans="1:26" ht="10.5" customHeight="1">
      <c r="A201" s="142">
        <f t="shared" si="5"/>
        <v>57</v>
      </c>
      <c r="B201" s="339" t="s">
        <v>501</v>
      </c>
      <c r="C201" s="631"/>
      <c r="D201" s="631"/>
      <c r="E201" s="339" t="s">
        <v>501</v>
      </c>
      <c r="F201" s="631"/>
      <c r="G201" s="631"/>
      <c r="H201" s="150"/>
      <c r="I201" s="224" t="s">
        <v>391</v>
      </c>
      <c r="J201" s="609"/>
      <c r="K201" s="609"/>
      <c r="L201" s="609"/>
      <c r="M201" s="609"/>
      <c r="N201" s="609"/>
      <c r="O201" s="609"/>
      <c r="P201" s="163" t="s">
        <v>500</v>
      </c>
      <c r="Q201" s="302"/>
      <c r="R201" s="163"/>
      <c r="S201" s="609"/>
      <c r="T201" s="609"/>
      <c r="U201" s="609"/>
      <c r="V201" s="163" t="s">
        <v>381</v>
      </c>
      <c r="W201" s="163"/>
      <c r="X201" s="609"/>
      <c r="Y201" s="683"/>
      <c r="Z201" s="249"/>
    </row>
    <row r="202" spans="1:26" ht="10.5" customHeight="1">
      <c r="A202" s="142">
        <f t="shared" si="5"/>
        <v>58</v>
      </c>
      <c r="B202" s="339" t="s">
        <v>502</v>
      </c>
      <c r="C202" s="631"/>
      <c r="D202" s="631"/>
      <c r="E202" s="339" t="s">
        <v>502</v>
      </c>
      <c r="F202" s="631"/>
      <c r="G202" s="631"/>
      <c r="H202" s="150"/>
      <c r="I202" s="224" t="s">
        <v>391</v>
      </c>
      <c r="J202" s="609"/>
      <c r="K202" s="609"/>
      <c r="L202" s="609"/>
      <c r="M202" s="609"/>
      <c r="N202" s="609"/>
      <c r="O202" s="609"/>
      <c r="P202" s="163" t="s">
        <v>500</v>
      </c>
      <c r="Q202" s="302"/>
      <c r="R202" s="163"/>
      <c r="S202" s="609"/>
      <c r="T202" s="609"/>
      <c r="U202" s="609"/>
      <c r="V202" s="163" t="s">
        <v>381</v>
      </c>
      <c r="W202" s="163"/>
      <c r="X202" s="609"/>
      <c r="Y202" s="683"/>
      <c r="Z202" s="249"/>
    </row>
    <row r="203" spans="1:26" ht="10.5" customHeight="1">
      <c r="A203" s="142">
        <f t="shared" si="5"/>
        <v>59</v>
      </c>
      <c r="B203" s="339" t="s">
        <v>503</v>
      </c>
      <c r="C203" s="631"/>
      <c r="D203" s="631"/>
      <c r="E203" s="339" t="s">
        <v>503</v>
      </c>
      <c r="F203" s="631"/>
      <c r="G203" s="631"/>
      <c r="H203" s="150"/>
      <c r="I203" s="163"/>
      <c r="J203" s="163"/>
      <c r="K203" s="302"/>
      <c r="L203" s="163"/>
      <c r="M203" s="163"/>
      <c r="N203" s="302"/>
      <c r="O203" s="163"/>
      <c r="P203" s="163" t="s">
        <v>500</v>
      </c>
      <c r="Q203" s="302"/>
      <c r="R203" s="163"/>
      <c r="S203" s="609"/>
      <c r="T203" s="609"/>
      <c r="U203" s="609"/>
      <c r="V203" s="163" t="s">
        <v>381</v>
      </c>
      <c r="W203" s="302"/>
      <c r="X203" s="709"/>
      <c r="Y203" s="683"/>
      <c r="Z203" s="249"/>
    </row>
    <row r="204" spans="1:41" ht="10.5" customHeight="1">
      <c r="A204" s="142">
        <f t="shared" si="5"/>
        <v>60</v>
      </c>
      <c r="B204" s="339" t="s">
        <v>504</v>
      </c>
      <c r="C204" s="631"/>
      <c r="D204" s="631"/>
      <c r="E204" s="339" t="s">
        <v>504</v>
      </c>
      <c r="F204" s="631"/>
      <c r="G204" s="631"/>
      <c r="H204" s="150" t="s">
        <v>341</v>
      </c>
      <c r="I204" s="163" t="s">
        <v>505</v>
      </c>
      <c r="J204" s="163"/>
      <c r="K204" s="302"/>
      <c r="L204" s="609"/>
      <c r="M204" s="644"/>
      <c r="N204" s="644"/>
      <c r="O204" s="644"/>
      <c r="P204" s="163" t="s">
        <v>506</v>
      </c>
      <c r="Q204" s="302"/>
      <c r="R204" s="163"/>
      <c r="S204" s="609"/>
      <c r="T204" s="644"/>
      <c r="U204" s="644"/>
      <c r="V204" s="644"/>
      <c r="W204" s="302"/>
      <c r="X204" s="303"/>
      <c r="Y204" s="165"/>
      <c r="Z204" s="249"/>
      <c r="AO204" s="236" t="s">
        <v>507</v>
      </c>
    </row>
    <row r="205" spans="1:41" ht="10.5" customHeight="1">
      <c r="A205" s="142">
        <f t="shared" si="5"/>
        <v>61</v>
      </c>
      <c r="B205" s="339"/>
      <c r="C205" s="710"/>
      <c r="D205" s="710"/>
      <c r="E205" s="339"/>
      <c r="F205" s="710"/>
      <c r="G205" s="710"/>
      <c r="H205" s="150"/>
      <c r="I205" s="163"/>
      <c r="J205" s="163"/>
      <c r="K205" s="302"/>
      <c r="L205" s="163"/>
      <c r="M205" s="163"/>
      <c r="N205" s="302"/>
      <c r="O205" s="163"/>
      <c r="P205" s="163"/>
      <c r="Q205" s="302"/>
      <c r="R205" s="163"/>
      <c r="S205" s="163"/>
      <c r="T205" s="302"/>
      <c r="U205" s="163"/>
      <c r="V205" s="163"/>
      <c r="W205" s="302"/>
      <c r="X205" s="303"/>
      <c r="Y205" s="165"/>
      <c r="Z205" s="249"/>
      <c r="AO205" s="244" t="s">
        <v>508</v>
      </c>
    </row>
    <row r="206" spans="1:41" ht="10.5" customHeight="1" thickBot="1">
      <c r="A206" s="176">
        <f t="shared" si="5"/>
        <v>62</v>
      </c>
      <c r="B206" s="711"/>
      <c r="C206" s="712"/>
      <c r="D206" s="712"/>
      <c r="E206" s="711"/>
      <c r="F206" s="712"/>
      <c r="G206" s="712"/>
      <c r="H206" s="179"/>
      <c r="I206" s="304"/>
      <c r="J206" s="304"/>
      <c r="K206" s="305"/>
      <c r="L206" s="304"/>
      <c r="M206" s="304"/>
      <c r="N206" s="305"/>
      <c r="O206" s="304"/>
      <c r="P206" s="304"/>
      <c r="Q206" s="305"/>
      <c r="R206" s="304"/>
      <c r="S206" s="304"/>
      <c r="T206" s="305"/>
      <c r="U206" s="304"/>
      <c r="V206" s="304"/>
      <c r="W206" s="305"/>
      <c r="X206" s="306"/>
      <c r="Y206" s="307"/>
      <c r="Z206" s="249"/>
      <c r="AO206" s="244" t="s">
        <v>470</v>
      </c>
    </row>
    <row r="207" spans="1:41" ht="10.5" customHeight="1">
      <c r="A207" s="446" t="s">
        <v>165</v>
      </c>
      <c r="B207" s="447"/>
      <c r="C207" s="447"/>
      <c r="D207" s="447"/>
      <c r="E207" s="448"/>
      <c r="F207" s="449" t="str">
        <f aca="true" t="shared" si="6" ref="F207:F213">F136</f>
        <v>Techmashimport</v>
      </c>
      <c r="G207" s="449"/>
      <c r="H207" s="449"/>
      <c r="I207" s="449"/>
      <c r="J207" s="449"/>
      <c r="K207" s="449"/>
      <c r="L207" s="449"/>
      <c r="M207" s="88"/>
      <c r="N207" s="308"/>
      <c r="O207" s="447" t="s">
        <v>167</v>
      </c>
      <c r="P207" s="447"/>
      <c r="Q207" s="447"/>
      <c r="R207" s="450"/>
      <c r="S207" s="448" t="str">
        <f>S136</f>
        <v>B-1001-290152-DE</v>
      </c>
      <c r="T207" s="450"/>
      <c r="U207" s="450"/>
      <c r="V207" s="450"/>
      <c r="W207" s="450"/>
      <c r="X207" s="450"/>
      <c r="Y207" s="450"/>
      <c r="Z207" s="451"/>
      <c r="AO207" s="244"/>
    </row>
    <row r="208" spans="1:41" ht="10.5" customHeight="1" thickBot="1">
      <c r="A208" s="441" t="s">
        <v>168</v>
      </c>
      <c r="B208" s="442"/>
      <c r="C208" s="442"/>
      <c r="D208" s="442"/>
      <c r="E208" s="442"/>
      <c r="F208" s="371">
        <f t="shared" si="6"/>
        <v>0</v>
      </c>
      <c r="G208" s="371"/>
      <c r="H208" s="371"/>
      <c r="I208" s="371"/>
      <c r="J208" s="371"/>
      <c r="K208" s="371"/>
      <c r="L208" s="371"/>
      <c r="M208" s="51"/>
      <c r="N208" s="309"/>
      <c r="O208" s="443"/>
      <c r="P208" s="443"/>
      <c r="Q208" s="443"/>
      <c r="R208" s="444"/>
      <c r="S208" s="117"/>
      <c r="T208" s="118"/>
      <c r="U208" s="561"/>
      <c r="V208" s="561"/>
      <c r="W208" s="561"/>
      <c r="X208" s="561"/>
      <c r="Y208" s="561"/>
      <c r="Z208" s="562"/>
      <c r="AC208" s="238" t="s">
        <v>509</v>
      </c>
      <c r="AD208" s="237"/>
      <c r="AE208" s="238" t="s">
        <v>510</v>
      </c>
      <c r="AF208" s="237"/>
      <c r="AG208" s="238" t="s">
        <v>511</v>
      </c>
      <c r="AH208" s="237"/>
      <c r="AI208" s="236" t="s">
        <v>512</v>
      </c>
      <c r="AJ208" s="237"/>
      <c r="AO208" s="244"/>
    </row>
    <row r="209" spans="1:41" ht="10.5" customHeight="1">
      <c r="A209" s="441" t="s">
        <v>169</v>
      </c>
      <c r="B209" s="442"/>
      <c r="C209" s="442"/>
      <c r="D209" s="442"/>
      <c r="E209" s="442"/>
      <c r="F209" s="452">
        <f t="shared" si="6"/>
        <v>0</v>
      </c>
      <c r="G209" s="452"/>
      <c r="H209" s="452"/>
      <c r="I209" s="452"/>
      <c r="J209" s="452"/>
      <c r="K209" s="452"/>
      <c r="L209" s="452"/>
      <c r="M209" s="119"/>
      <c r="N209" s="310"/>
      <c r="O209" s="453"/>
      <c r="P209" s="454"/>
      <c r="Q209" s="454"/>
      <c r="R209" s="454"/>
      <c r="S209" s="454"/>
      <c r="T209" s="454"/>
      <c r="U209" s="454"/>
      <c r="V209" s="454"/>
      <c r="W209" s="454"/>
      <c r="X209" s="454"/>
      <c r="Y209" s="454"/>
      <c r="Z209" s="455"/>
      <c r="AC209" s="246" t="s">
        <v>355</v>
      </c>
      <c r="AD209" s="245"/>
      <c r="AE209" s="246" t="s">
        <v>513</v>
      </c>
      <c r="AF209" s="245"/>
      <c r="AG209" s="246" t="s">
        <v>364</v>
      </c>
      <c r="AH209" s="245"/>
      <c r="AI209" s="244" t="s">
        <v>514</v>
      </c>
      <c r="AJ209" s="245"/>
      <c r="AK209" s="238" t="s">
        <v>515</v>
      </c>
      <c r="AL209" s="237"/>
      <c r="AM209" s="238" t="s">
        <v>516</v>
      </c>
      <c r="AN209" s="237"/>
      <c r="AO209" s="236" t="s">
        <v>517</v>
      </c>
    </row>
    <row r="210" spans="1:41" ht="10.5" customHeight="1">
      <c r="A210" s="121" t="s">
        <v>170</v>
      </c>
      <c r="B210" s="44"/>
      <c r="C210" s="122"/>
      <c r="D210" s="122"/>
      <c r="E210" s="44"/>
      <c r="F210" s="371">
        <f t="shared" si="6"/>
        <v>0</v>
      </c>
      <c r="G210" s="371"/>
      <c r="H210" s="371"/>
      <c r="I210" s="371"/>
      <c r="J210" s="371"/>
      <c r="K210" s="371"/>
      <c r="L210" s="371"/>
      <c r="M210" s="51"/>
      <c r="N210" s="125"/>
      <c r="O210" s="456"/>
      <c r="P210" s="457"/>
      <c r="Q210" s="457"/>
      <c r="R210" s="457"/>
      <c r="S210" s="457"/>
      <c r="T210" s="457"/>
      <c r="U210" s="457"/>
      <c r="V210" s="457"/>
      <c r="W210" s="457"/>
      <c r="X210" s="457"/>
      <c r="Y210" s="457"/>
      <c r="Z210" s="458"/>
      <c r="AC210" s="246" t="s">
        <v>354</v>
      </c>
      <c r="AD210" s="245"/>
      <c r="AE210" s="246" t="s">
        <v>364</v>
      </c>
      <c r="AF210" s="245"/>
      <c r="AG210" s="244"/>
      <c r="AH210" s="245"/>
      <c r="AI210" s="244" t="s">
        <v>518</v>
      </c>
      <c r="AJ210" s="245"/>
      <c r="AK210" s="244" t="s">
        <v>514</v>
      </c>
      <c r="AL210" s="245"/>
      <c r="AM210" s="246" t="s">
        <v>519</v>
      </c>
      <c r="AN210" s="245"/>
      <c r="AO210" s="244" t="s">
        <v>520</v>
      </c>
    </row>
    <row r="211" spans="1:41" ht="10.5" customHeight="1">
      <c r="A211" s="121" t="s">
        <v>171</v>
      </c>
      <c r="B211" s="44"/>
      <c r="C211" s="122"/>
      <c r="D211" s="122"/>
      <c r="E211" s="44"/>
      <c r="F211" s="371" t="str">
        <f t="shared" si="6"/>
        <v>Heater</v>
      </c>
      <c r="G211" s="371"/>
      <c r="H211" s="371"/>
      <c r="I211" s="371"/>
      <c r="J211" s="371"/>
      <c r="K211" s="371"/>
      <c r="L211" s="371"/>
      <c r="M211" s="51"/>
      <c r="N211" s="125"/>
      <c r="O211" s="456"/>
      <c r="P211" s="457"/>
      <c r="Q211" s="457"/>
      <c r="R211" s="457"/>
      <c r="S211" s="457"/>
      <c r="T211" s="457"/>
      <c r="U211" s="457"/>
      <c r="V211" s="457"/>
      <c r="W211" s="457"/>
      <c r="X211" s="457"/>
      <c r="Y211" s="457"/>
      <c r="Z211" s="458"/>
      <c r="AC211" s="246" t="s">
        <v>521</v>
      </c>
      <c r="AD211" s="245"/>
      <c r="AE211" s="244"/>
      <c r="AF211" s="245"/>
      <c r="AG211" s="244"/>
      <c r="AH211" s="245"/>
      <c r="AI211" s="244"/>
      <c r="AJ211" s="245"/>
      <c r="AK211" s="244" t="s">
        <v>518</v>
      </c>
      <c r="AL211" s="245"/>
      <c r="AM211" s="244"/>
      <c r="AN211" s="245"/>
      <c r="AO211" s="244"/>
    </row>
    <row r="212" spans="1:41" ht="10.5" customHeight="1">
      <c r="A212" s="121" t="s">
        <v>173</v>
      </c>
      <c r="B212" s="17"/>
      <c r="C212" s="122"/>
      <c r="D212" s="122"/>
      <c r="E212" s="17"/>
      <c r="F212" s="371">
        <f t="shared" si="6"/>
        <v>0</v>
      </c>
      <c r="G212" s="371"/>
      <c r="H212" s="416"/>
      <c r="I212" s="416"/>
      <c r="J212" s="416"/>
      <c r="K212" s="416"/>
      <c r="L212" s="416"/>
      <c r="M212" s="100"/>
      <c r="N212" s="126"/>
      <c r="O212" s="456"/>
      <c r="P212" s="457"/>
      <c r="Q212" s="457"/>
      <c r="R212" s="457"/>
      <c r="S212" s="457"/>
      <c r="T212" s="457"/>
      <c r="U212" s="457"/>
      <c r="V212" s="457"/>
      <c r="W212" s="457"/>
      <c r="X212" s="457"/>
      <c r="Y212" s="457"/>
      <c r="Z212" s="458"/>
      <c r="AC212" s="244"/>
      <c r="AD212" s="245"/>
      <c r="AE212" s="244"/>
      <c r="AF212" s="245"/>
      <c r="AG212" s="244"/>
      <c r="AH212" s="245"/>
      <c r="AI212" s="244"/>
      <c r="AJ212" s="245"/>
      <c r="AK212" s="244"/>
      <c r="AL212" s="245"/>
      <c r="AM212" s="244"/>
      <c r="AN212" s="245"/>
      <c r="AO212" s="244"/>
    </row>
    <row r="213" spans="1:41" ht="10.5" customHeight="1" thickBot="1">
      <c r="A213" s="121" t="s">
        <v>174</v>
      </c>
      <c r="B213" s="17"/>
      <c r="C213" s="122"/>
      <c r="D213" s="122"/>
      <c r="E213" s="17"/>
      <c r="F213" s="439">
        <f t="shared" si="6"/>
        <v>0</v>
      </c>
      <c r="G213" s="439"/>
      <c r="H213" s="439"/>
      <c r="I213" s="439"/>
      <c r="J213" s="439"/>
      <c r="K213" s="439"/>
      <c r="L213" s="439"/>
      <c r="M213" s="109"/>
      <c r="N213" s="127"/>
      <c r="O213" s="459"/>
      <c r="P213" s="460"/>
      <c r="Q213" s="460"/>
      <c r="R213" s="460"/>
      <c r="S213" s="460"/>
      <c r="T213" s="460"/>
      <c r="U213" s="460"/>
      <c r="V213" s="460"/>
      <c r="W213" s="460"/>
      <c r="X213" s="460"/>
      <c r="Y213" s="460"/>
      <c r="Z213" s="461"/>
      <c r="AC213" s="251"/>
      <c r="AD213" s="252"/>
      <c r="AE213" s="251"/>
      <c r="AF213" s="252"/>
      <c r="AG213" s="251"/>
      <c r="AH213" s="252"/>
      <c r="AI213" s="251"/>
      <c r="AJ213" s="252"/>
      <c r="AK213" s="244"/>
      <c r="AL213" s="245"/>
      <c r="AM213" s="244"/>
      <c r="AN213" s="245"/>
      <c r="AO213" s="244"/>
    </row>
    <row r="214" spans="1:41" ht="10.5" customHeight="1">
      <c r="A214" s="465" t="s">
        <v>292</v>
      </c>
      <c r="B214" s="466"/>
      <c r="C214" s="466"/>
      <c r="D214" s="466"/>
      <c r="E214" s="467"/>
      <c r="F214" s="467"/>
      <c r="G214" s="467"/>
      <c r="H214" s="467"/>
      <c r="I214" s="468"/>
      <c r="J214" s="472" t="s">
        <v>176</v>
      </c>
      <c r="K214" s="467"/>
      <c r="L214" s="467"/>
      <c r="M214" s="468"/>
      <c r="N214" s="128"/>
      <c r="O214" s="473" t="str">
        <f>O143</f>
        <v>Document Number:</v>
      </c>
      <c r="P214" s="474"/>
      <c r="Q214" s="474"/>
      <c r="R214" s="475"/>
      <c r="S214" s="475"/>
      <c r="T214" s="475"/>
      <c r="U214" s="475"/>
      <c r="V214" s="569"/>
      <c r="W214" s="129"/>
      <c r="X214" s="713" t="s">
        <v>522</v>
      </c>
      <c r="Y214" s="477"/>
      <c r="Z214" s="478"/>
      <c r="AC214" s="238" t="s">
        <v>523</v>
      </c>
      <c r="AD214" s="237"/>
      <c r="AE214" s="236" t="s">
        <v>524</v>
      </c>
      <c r="AF214" s="237"/>
      <c r="AG214" s="236" t="s">
        <v>525</v>
      </c>
      <c r="AH214" s="237"/>
      <c r="AI214" s="236" t="s">
        <v>526</v>
      </c>
      <c r="AJ214" s="237"/>
      <c r="AK214" s="251"/>
      <c r="AL214" s="252"/>
      <c r="AM214" s="251" t="s">
        <v>416</v>
      </c>
      <c r="AN214" s="252"/>
      <c r="AO214" s="251" t="s">
        <v>416</v>
      </c>
    </row>
    <row r="215" spans="1:40" ht="10.5" customHeight="1" thickBot="1">
      <c r="A215" s="469"/>
      <c r="B215" s="470"/>
      <c r="C215" s="470"/>
      <c r="D215" s="470"/>
      <c r="E215" s="470"/>
      <c r="F215" s="470"/>
      <c r="G215" s="470"/>
      <c r="H215" s="470"/>
      <c r="I215" s="471"/>
      <c r="J215" s="482" t="str">
        <f>J144</f>
        <v>0</v>
      </c>
      <c r="K215" s="470"/>
      <c r="L215" s="470"/>
      <c r="M215" s="471"/>
      <c r="N215" s="130"/>
      <c r="O215" s="570" t="str">
        <f>O144</f>
        <v>B-1010-250140-XE</v>
      </c>
      <c r="P215" s="571"/>
      <c r="Q215" s="571"/>
      <c r="R215" s="571"/>
      <c r="S215" s="571"/>
      <c r="T215" s="571"/>
      <c r="U215" s="571"/>
      <c r="V215" s="481"/>
      <c r="W215" s="209"/>
      <c r="X215" s="480"/>
      <c r="Y215" s="480"/>
      <c r="Z215" s="481"/>
      <c r="AC215" s="244" t="s">
        <v>527</v>
      </c>
      <c r="AD215" s="245"/>
      <c r="AE215" s="244" t="s">
        <v>370</v>
      </c>
      <c r="AF215" s="245"/>
      <c r="AG215" s="244" t="s">
        <v>528</v>
      </c>
      <c r="AH215" s="245"/>
      <c r="AI215" s="244">
        <v>1</v>
      </c>
      <c r="AJ215" s="245"/>
      <c r="AK215" s="236" t="s">
        <v>529</v>
      </c>
      <c r="AL215" s="237"/>
      <c r="AM215" s="236" t="s">
        <v>530</v>
      </c>
      <c r="AN215" s="237"/>
    </row>
    <row r="216" spans="1:40" ht="13.5" thickBot="1">
      <c r="A216" s="1">
        <v>1</v>
      </c>
      <c r="B216" s="2"/>
      <c r="C216" s="2"/>
      <c r="D216" s="2"/>
      <c r="E216" s="362" t="s">
        <v>531</v>
      </c>
      <c r="F216" s="385"/>
      <c r="G216" s="385"/>
      <c r="H216" s="385"/>
      <c r="I216" s="385"/>
      <c r="J216" s="385"/>
      <c r="K216" s="385"/>
      <c r="L216" s="385"/>
      <c r="M216" s="385"/>
      <c r="N216" s="385"/>
      <c r="O216" s="385"/>
      <c r="P216" s="385"/>
      <c r="Q216" s="385"/>
      <c r="R216" s="385"/>
      <c r="S216" s="385"/>
      <c r="T216" s="385"/>
      <c r="U216" s="385"/>
      <c r="V216" s="385"/>
      <c r="W216" s="385"/>
      <c r="X216" s="385"/>
      <c r="Y216" s="386"/>
      <c r="Z216" s="132" t="s">
        <v>1</v>
      </c>
      <c r="AC216" s="244" t="s">
        <v>532</v>
      </c>
      <c r="AD216" s="245"/>
      <c r="AE216" s="244" t="s">
        <v>354</v>
      </c>
      <c r="AF216" s="245"/>
      <c r="AG216" s="244" t="s">
        <v>533</v>
      </c>
      <c r="AH216" s="245"/>
      <c r="AI216" s="244">
        <v>2</v>
      </c>
      <c r="AJ216" s="245"/>
      <c r="AK216" s="244" t="s">
        <v>528</v>
      </c>
      <c r="AL216" s="245"/>
      <c r="AM216" s="244">
        <v>1</v>
      </c>
      <c r="AN216" s="245"/>
    </row>
    <row r="217" spans="1:40" ht="10.5" customHeight="1">
      <c r="A217" s="133">
        <f aca="true" t="shared" si="7" ref="A217:A224">A216+1</f>
        <v>2</v>
      </c>
      <c r="B217" s="134"/>
      <c r="C217" s="135"/>
      <c r="D217" s="135"/>
      <c r="E217" s="134"/>
      <c r="F217" s="135"/>
      <c r="G217" s="135"/>
      <c r="H217" s="311"/>
      <c r="I217" s="486"/>
      <c r="J217" s="486"/>
      <c r="K217" s="312"/>
      <c r="L217" s="714"/>
      <c r="M217" s="714"/>
      <c r="N217" s="138"/>
      <c r="O217" s="490"/>
      <c r="P217" s="490"/>
      <c r="Q217" s="138"/>
      <c r="R217" s="490"/>
      <c r="S217" s="490"/>
      <c r="T217" s="138"/>
      <c r="U217" s="490"/>
      <c r="V217" s="715"/>
      <c r="W217" s="138"/>
      <c r="X217" s="716"/>
      <c r="Y217" s="493"/>
      <c r="Z217" s="141"/>
      <c r="AC217" s="244"/>
      <c r="AD217" s="245"/>
      <c r="AE217" s="244"/>
      <c r="AF217" s="245"/>
      <c r="AG217" s="244" t="s">
        <v>534</v>
      </c>
      <c r="AH217" s="245"/>
      <c r="AI217" s="244">
        <v>3</v>
      </c>
      <c r="AJ217" s="245"/>
      <c r="AK217" s="244" t="s">
        <v>533</v>
      </c>
      <c r="AL217" s="245"/>
      <c r="AM217" s="244">
        <v>2</v>
      </c>
      <c r="AN217" s="245"/>
    </row>
    <row r="218" spans="1:40" ht="10.5" customHeight="1">
      <c r="A218" s="142">
        <f t="shared" si="7"/>
        <v>3</v>
      </c>
      <c r="B218" s="143"/>
      <c r="C218" s="119"/>
      <c r="D218" s="119"/>
      <c r="E218" s="143"/>
      <c r="F218" s="119"/>
      <c r="G218" s="119"/>
      <c r="H218" s="313"/>
      <c r="I218" s="498"/>
      <c r="J218" s="498"/>
      <c r="K218" s="146"/>
      <c r="L218" s="498"/>
      <c r="M218" s="498"/>
      <c r="N218" s="146"/>
      <c r="O218" s="501"/>
      <c r="P218" s="501"/>
      <c r="Q218" s="146"/>
      <c r="R218" s="501"/>
      <c r="S218" s="501"/>
      <c r="T218" s="146"/>
      <c r="U218" s="501"/>
      <c r="V218" s="354"/>
      <c r="W218" s="146"/>
      <c r="X218" s="717"/>
      <c r="Y218" s="355"/>
      <c r="Z218" s="148"/>
      <c r="AC218" s="251"/>
      <c r="AD218" s="252"/>
      <c r="AE218" s="251"/>
      <c r="AF218" s="252"/>
      <c r="AG218" s="251"/>
      <c r="AH218" s="252"/>
      <c r="AI218" s="251"/>
      <c r="AJ218" s="252"/>
      <c r="AK218" s="244"/>
      <c r="AL218" s="245"/>
      <c r="AM218" s="244">
        <v>3</v>
      </c>
      <c r="AN218" s="245"/>
    </row>
    <row r="219" spans="1:40" ht="10.5" customHeight="1">
      <c r="A219" s="142">
        <f t="shared" si="7"/>
        <v>4</v>
      </c>
      <c r="B219" s="143"/>
      <c r="C219" s="119"/>
      <c r="D219" s="119"/>
      <c r="E219" s="143"/>
      <c r="F219" s="119"/>
      <c r="G219" s="119"/>
      <c r="H219" s="164"/>
      <c r="I219" s="495"/>
      <c r="J219" s="495"/>
      <c r="K219" s="146"/>
      <c r="L219" s="495"/>
      <c r="M219" s="495"/>
      <c r="N219" s="146"/>
      <c r="O219" s="495"/>
      <c r="P219" s="495"/>
      <c r="Q219" s="151"/>
      <c r="R219" s="495"/>
      <c r="S219" s="495"/>
      <c r="T219" s="151"/>
      <c r="U219" s="718"/>
      <c r="V219" s="719"/>
      <c r="W219" s="151"/>
      <c r="X219" s="718"/>
      <c r="Y219" s="506"/>
      <c r="Z219" s="148"/>
      <c r="AC219" s="238" t="s">
        <v>535</v>
      </c>
      <c r="AD219" s="266"/>
      <c r="AE219" s="237"/>
      <c r="AF219" s="236" t="s">
        <v>536</v>
      </c>
      <c r="AG219" s="237"/>
      <c r="AK219" s="251"/>
      <c r="AL219" s="252"/>
      <c r="AM219" s="251"/>
      <c r="AN219" s="252"/>
    </row>
    <row r="220" spans="1:33" ht="10.5" customHeight="1">
      <c r="A220" s="142">
        <f t="shared" si="7"/>
        <v>5</v>
      </c>
      <c r="B220" s="143"/>
      <c r="C220" s="119"/>
      <c r="D220" s="119"/>
      <c r="E220" s="143"/>
      <c r="F220" s="119"/>
      <c r="G220" s="119"/>
      <c r="H220" s="164"/>
      <c r="I220" s="495"/>
      <c r="J220" s="495"/>
      <c r="K220" s="146"/>
      <c r="L220" s="495"/>
      <c r="M220" s="495"/>
      <c r="N220" s="146"/>
      <c r="O220" s="495"/>
      <c r="P220" s="495"/>
      <c r="Q220" s="151"/>
      <c r="R220" s="495"/>
      <c r="S220" s="495"/>
      <c r="T220" s="151"/>
      <c r="U220" s="718"/>
      <c r="V220" s="719"/>
      <c r="W220" s="151"/>
      <c r="X220" s="718"/>
      <c r="Y220" s="506"/>
      <c r="Z220" s="148"/>
      <c r="AC220" s="246" t="s">
        <v>537</v>
      </c>
      <c r="AD220" s="221"/>
      <c r="AE220" s="245"/>
      <c r="AF220" s="244" t="s">
        <v>473</v>
      </c>
      <c r="AG220" s="245"/>
    </row>
    <row r="221" spans="1:33" ht="10.5" customHeight="1">
      <c r="A221" s="142">
        <f t="shared" si="7"/>
        <v>6</v>
      </c>
      <c r="B221" s="143"/>
      <c r="C221" s="119"/>
      <c r="D221" s="119"/>
      <c r="E221" s="143"/>
      <c r="F221" s="119"/>
      <c r="G221" s="119"/>
      <c r="H221" s="313"/>
      <c r="I221" s="509"/>
      <c r="J221" s="509"/>
      <c r="K221" s="156"/>
      <c r="L221" s="509"/>
      <c r="M221" s="509"/>
      <c r="N221" s="156"/>
      <c r="O221" s="527"/>
      <c r="P221" s="512"/>
      <c r="Q221" s="156"/>
      <c r="R221" s="527"/>
      <c r="S221" s="527"/>
      <c r="T221" s="156"/>
      <c r="U221" s="527"/>
      <c r="V221" s="512"/>
      <c r="W221" s="156"/>
      <c r="X221" s="527"/>
      <c r="Y221" s="508"/>
      <c r="Z221" s="148"/>
      <c r="AC221" s="246" t="s">
        <v>491</v>
      </c>
      <c r="AD221" s="221"/>
      <c r="AE221" s="245"/>
      <c r="AF221" s="244" t="s">
        <v>538</v>
      </c>
      <c r="AG221" s="245"/>
    </row>
    <row r="222" spans="1:33" ht="10.5" customHeight="1">
      <c r="A222" s="142">
        <f t="shared" si="7"/>
        <v>7</v>
      </c>
      <c r="B222" s="143"/>
      <c r="C222" s="119"/>
      <c r="D222" s="119"/>
      <c r="E222" s="143"/>
      <c r="F222" s="119"/>
      <c r="G222" s="119"/>
      <c r="H222" s="313"/>
      <c r="I222" s="509"/>
      <c r="J222" s="509"/>
      <c r="K222" s="156"/>
      <c r="L222" s="509"/>
      <c r="M222" s="509"/>
      <c r="N222" s="156"/>
      <c r="O222" s="527"/>
      <c r="P222" s="512"/>
      <c r="Q222" s="156"/>
      <c r="R222" s="527"/>
      <c r="S222" s="512"/>
      <c r="T222" s="156"/>
      <c r="U222" s="527"/>
      <c r="V222" s="512"/>
      <c r="W222" s="156"/>
      <c r="X222" s="527"/>
      <c r="Y222" s="508"/>
      <c r="Z222" s="148"/>
      <c r="AC222" s="246" t="s">
        <v>539</v>
      </c>
      <c r="AD222" s="221"/>
      <c r="AE222" s="245"/>
      <c r="AF222" s="244" t="s">
        <v>540</v>
      </c>
      <c r="AG222" s="245"/>
    </row>
    <row r="223" spans="1:33" ht="10.5" customHeight="1">
      <c r="A223" s="142">
        <f t="shared" si="7"/>
        <v>8</v>
      </c>
      <c r="B223" s="143"/>
      <c r="C223" s="119"/>
      <c r="D223" s="119"/>
      <c r="E223" s="143"/>
      <c r="F223" s="119"/>
      <c r="G223" s="119"/>
      <c r="H223" s="164"/>
      <c r="I223" s="498"/>
      <c r="J223" s="498"/>
      <c r="K223" s="146"/>
      <c r="L223" s="498"/>
      <c r="M223" s="582"/>
      <c r="N223" s="146"/>
      <c r="O223" s="515"/>
      <c r="P223" s="515"/>
      <c r="Q223" s="158"/>
      <c r="R223" s="515"/>
      <c r="S223" s="515"/>
      <c r="T223" s="156"/>
      <c r="U223" s="527"/>
      <c r="V223" s="354"/>
      <c r="W223" s="156"/>
      <c r="X223" s="720"/>
      <c r="Y223" s="355"/>
      <c r="Z223" s="148"/>
      <c r="AC223" s="244"/>
      <c r="AD223" s="221"/>
      <c r="AE223" s="245"/>
      <c r="AF223" s="244"/>
      <c r="AG223" s="245"/>
    </row>
    <row r="224" spans="1:33" ht="10.5" customHeight="1">
      <c r="A224" s="142">
        <f t="shared" si="7"/>
        <v>9</v>
      </c>
      <c r="B224" s="143"/>
      <c r="C224" s="119"/>
      <c r="D224" s="119"/>
      <c r="E224" s="143"/>
      <c r="F224" s="119"/>
      <c r="G224" s="119"/>
      <c r="H224" s="164"/>
      <c r="I224" s="724"/>
      <c r="J224" s="724"/>
      <c r="K224" s="159"/>
      <c r="L224" s="724"/>
      <c r="M224" s="725"/>
      <c r="N224" s="159"/>
      <c r="O224" s="721"/>
      <c r="P224" s="721"/>
      <c r="Q224" s="159"/>
      <c r="R224" s="721"/>
      <c r="S224" s="721"/>
      <c r="T224" s="159"/>
      <c r="U224" s="721"/>
      <c r="V224" s="722"/>
      <c r="W224" s="159"/>
      <c r="X224" s="723"/>
      <c r="Y224" s="520"/>
      <c r="Z224" s="148"/>
      <c r="AC224" s="251"/>
      <c r="AD224" s="260"/>
      <c r="AE224" s="252"/>
      <c r="AF224" s="251"/>
      <c r="AG224" s="252"/>
    </row>
    <row r="225" spans="1:26" ht="10.5" customHeight="1">
      <c r="A225" s="142"/>
      <c r="B225" s="143"/>
      <c r="C225" s="119"/>
      <c r="D225" s="119"/>
      <c r="E225" s="143"/>
      <c r="F225" s="119"/>
      <c r="G225" s="119"/>
      <c r="H225" s="164"/>
      <c r="I225" s="525"/>
      <c r="J225" s="526"/>
      <c r="K225" s="159"/>
      <c r="L225" s="525"/>
      <c r="M225" s="526"/>
      <c r="N225" s="525"/>
      <c r="O225" s="526"/>
      <c r="P225" s="354"/>
      <c r="Q225" s="354"/>
      <c r="R225" s="525"/>
      <c r="S225" s="526"/>
      <c r="T225" s="159"/>
      <c r="U225" s="525"/>
      <c r="V225" s="526"/>
      <c r="W225" s="159"/>
      <c r="X225" s="723"/>
      <c r="Y225" s="355"/>
      <c r="Z225" s="148"/>
    </row>
    <row r="226" spans="1:26" ht="10.5" customHeight="1">
      <c r="A226" s="142">
        <f>A224+1</f>
        <v>10</v>
      </c>
      <c r="B226" s="143"/>
      <c r="C226" s="119"/>
      <c r="D226" s="119"/>
      <c r="E226" s="143"/>
      <c r="F226" s="119"/>
      <c r="G226" s="119"/>
      <c r="H226" s="119"/>
      <c r="I226" s="498"/>
      <c r="J226" s="498"/>
      <c r="K226" s="146"/>
      <c r="L226" s="498"/>
      <c r="M226" s="582"/>
      <c r="N226" s="146"/>
      <c r="O226" s="527"/>
      <c r="P226" s="527"/>
      <c r="Q226" s="156"/>
      <c r="R226" s="527"/>
      <c r="S226" s="527"/>
      <c r="T226" s="156"/>
      <c r="U226" s="527"/>
      <c r="V226" s="354"/>
      <c r="W226" s="156"/>
      <c r="X226" s="720"/>
      <c r="Y226" s="355"/>
      <c r="Z226" s="148"/>
    </row>
    <row r="227" spans="1:26" ht="10.5" customHeight="1">
      <c r="A227" s="142">
        <f aca="true" t="shared" si="8" ref="A227:A277">A226+1</f>
        <v>11</v>
      </c>
      <c r="B227" s="224"/>
      <c r="C227" s="164"/>
      <c r="D227" s="164"/>
      <c r="E227" s="224"/>
      <c r="F227" s="164"/>
      <c r="G227" s="164"/>
      <c r="H227" s="163"/>
      <c r="I227" s="498"/>
      <c r="J227" s="498"/>
      <c r="K227" s="146"/>
      <c r="L227" s="509"/>
      <c r="M227" s="726"/>
      <c r="N227" s="156"/>
      <c r="O227" s="527"/>
      <c r="P227" s="527"/>
      <c r="Q227" s="156"/>
      <c r="R227" s="527"/>
      <c r="S227" s="527"/>
      <c r="T227" s="156"/>
      <c r="U227" s="527"/>
      <c r="V227" s="512"/>
      <c r="W227" s="156"/>
      <c r="X227" s="720"/>
      <c r="Y227" s="508"/>
      <c r="Z227" s="148"/>
    </row>
    <row r="228" spans="1:26" ht="10.5" customHeight="1">
      <c r="A228" s="142">
        <f t="shared" si="8"/>
        <v>12</v>
      </c>
      <c r="B228" s="224"/>
      <c r="C228" s="164"/>
      <c r="D228" s="164"/>
      <c r="E228" s="224"/>
      <c r="F228" s="164"/>
      <c r="G228" s="164"/>
      <c r="H228" s="163"/>
      <c r="I228" s="498"/>
      <c r="J228" s="498"/>
      <c r="K228" s="146"/>
      <c r="L228" s="509"/>
      <c r="M228" s="726"/>
      <c r="N228" s="156"/>
      <c r="O228" s="527"/>
      <c r="P228" s="527"/>
      <c r="Q228" s="156"/>
      <c r="R228" s="527"/>
      <c r="S228" s="527"/>
      <c r="T228" s="156"/>
      <c r="U228" s="527"/>
      <c r="V228" s="512"/>
      <c r="W228" s="156"/>
      <c r="X228" s="720"/>
      <c r="Y228" s="508"/>
      <c r="Z228" s="148"/>
    </row>
    <row r="229" spans="1:26" ht="10.5" customHeight="1">
      <c r="A229" s="142">
        <f t="shared" si="8"/>
        <v>13</v>
      </c>
      <c r="B229" s="224"/>
      <c r="C229" s="164"/>
      <c r="D229" s="164"/>
      <c r="E229" s="224"/>
      <c r="F229" s="164"/>
      <c r="G229" s="164"/>
      <c r="H229" s="163"/>
      <c r="I229" s="498"/>
      <c r="J229" s="498"/>
      <c r="K229" s="146"/>
      <c r="L229" s="509"/>
      <c r="M229" s="726"/>
      <c r="N229" s="156"/>
      <c r="O229" s="527"/>
      <c r="P229" s="527"/>
      <c r="Q229" s="156"/>
      <c r="R229" s="527"/>
      <c r="S229" s="527"/>
      <c r="T229" s="156"/>
      <c r="U229" s="527"/>
      <c r="V229" s="512"/>
      <c r="W229" s="156"/>
      <c r="X229" s="720"/>
      <c r="Y229" s="508"/>
      <c r="Z229" s="148"/>
    </row>
    <row r="230" spans="1:26" ht="10.5" customHeight="1">
      <c r="A230" s="142">
        <f t="shared" si="8"/>
        <v>14</v>
      </c>
      <c r="B230" s="224"/>
      <c r="C230" s="164"/>
      <c r="D230" s="164"/>
      <c r="E230" s="224"/>
      <c r="F230" s="164"/>
      <c r="G230" s="164"/>
      <c r="H230" s="163"/>
      <c r="I230" s="498"/>
      <c r="J230" s="498"/>
      <c r="K230" s="146"/>
      <c r="L230" s="509"/>
      <c r="M230" s="726"/>
      <c r="N230" s="156"/>
      <c r="O230" s="727"/>
      <c r="P230" s="727"/>
      <c r="Q230" s="168"/>
      <c r="R230" s="727"/>
      <c r="S230" s="727"/>
      <c r="T230" s="168"/>
      <c r="U230" s="727"/>
      <c r="V230" s="512"/>
      <c r="W230" s="168"/>
      <c r="X230" s="728"/>
      <c r="Y230" s="508"/>
      <c r="Z230" s="148"/>
    </row>
    <row r="231" spans="1:26" ht="10.5" customHeight="1">
      <c r="A231" s="142">
        <f t="shared" si="8"/>
        <v>15</v>
      </c>
      <c r="B231" s="224"/>
      <c r="C231" s="164"/>
      <c r="D231" s="164"/>
      <c r="E231" s="224"/>
      <c r="F231" s="164"/>
      <c r="G231" s="164"/>
      <c r="H231" s="163"/>
      <c r="I231" s="498"/>
      <c r="J231" s="498"/>
      <c r="K231" s="146"/>
      <c r="L231" s="509"/>
      <c r="M231" s="726"/>
      <c r="N231" s="156"/>
      <c r="O231" s="527"/>
      <c r="P231" s="527"/>
      <c r="Q231" s="156"/>
      <c r="R231" s="527"/>
      <c r="S231" s="527"/>
      <c r="T231" s="156"/>
      <c r="U231" s="727"/>
      <c r="V231" s="512"/>
      <c r="W231" s="168"/>
      <c r="X231" s="728"/>
      <c r="Y231" s="508"/>
      <c r="Z231" s="148"/>
    </row>
    <row r="232" spans="1:26" ht="10.5" customHeight="1">
      <c r="A232" s="142">
        <f t="shared" si="8"/>
        <v>16</v>
      </c>
      <c r="B232" s="224"/>
      <c r="C232" s="164"/>
      <c r="D232" s="164"/>
      <c r="E232" s="224"/>
      <c r="F232" s="164"/>
      <c r="G232" s="164"/>
      <c r="H232" s="163"/>
      <c r="I232" s="729"/>
      <c r="J232" s="729"/>
      <c r="K232" s="146"/>
      <c r="L232" s="509"/>
      <c r="M232" s="726"/>
      <c r="N232" s="156"/>
      <c r="O232" s="527"/>
      <c r="P232" s="527"/>
      <c r="Q232" s="156"/>
      <c r="R232" s="527"/>
      <c r="S232" s="527"/>
      <c r="T232" s="156"/>
      <c r="U232" s="727"/>
      <c r="V232" s="512"/>
      <c r="W232" s="168"/>
      <c r="X232" s="728"/>
      <c r="Y232" s="508"/>
      <c r="Z232" s="148"/>
    </row>
    <row r="233" spans="1:26" ht="10.5" customHeight="1">
      <c r="A233" s="142">
        <f t="shared" si="8"/>
        <v>17</v>
      </c>
      <c r="B233" s="224"/>
      <c r="C233" s="164"/>
      <c r="D233" s="164"/>
      <c r="E233" s="224"/>
      <c r="F233" s="164"/>
      <c r="G233" s="164"/>
      <c r="H233" s="163"/>
      <c r="I233" s="498"/>
      <c r="J233" s="498"/>
      <c r="K233" s="146"/>
      <c r="L233" s="509"/>
      <c r="M233" s="726"/>
      <c r="N233" s="156"/>
      <c r="O233" s="527"/>
      <c r="P233" s="527"/>
      <c r="Q233" s="156"/>
      <c r="R233" s="527"/>
      <c r="S233" s="527"/>
      <c r="T233" s="156"/>
      <c r="U233" s="727"/>
      <c r="V233" s="512"/>
      <c r="W233" s="168"/>
      <c r="X233" s="728"/>
      <c r="Y233" s="508"/>
      <c r="Z233" s="148"/>
    </row>
    <row r="234" spans="1:26" ht="10.5" customHeight="1">
      <c r="A234" s="142">
        <f t="shared" si="8"/>
        <v>18</v>
      </c>
      <c r="B234" s="175"/>
      <c r="C234" s="172"/>
      <c r="D234" s="172"/>
      <c r="E234" s="175"/>
      <c r="F234" s="172"/>
      <c r="G234" s="172"/>
      <c r="H234" s="171"/>
      <c r="I234" s="498"/>
      <c r="J234" s="498"/>
      <c r="K234" s="146"/>
      <c r="L234" s="509"/>
      <c r="M234" s="726"/>
      <c r="N234" s="156"/>
      <c r="O234" s="527"/>
      <c r="P234" s="527"/>
      <c r="Q234" s="156"/>
      <c r="R234" s="527"/>
      <c r="S234" s="527"/>
      <c r="T234" s="156"/>
      <c r="U234" s="727"/>
      <c r="V234" s="512"/>
      <c r="W234" s="168"/>
      <c r="X234" s="728"/>
      <c r="Y234" s="508"/>
      <c r="Z234" s="148"/>
    </row>
    <row r="235" spans="1:26" ht="10.5" customHeight="1">
      <c r="A235" s="142">
        <f t="shared" si="8"/>
        <v>19</v>
      </c>
      <c r="B235" s="175"/>
      <c r="C235" s="172"/>
      <c r="D235" s="172"/>
      <c r="E235" s="175"/>
      <c r="F235" s="172"/>
      <c r="G235" s="172"/>
      <c r="H235" s="171"/>
      <c r="I235" s="498"/>
      <c r="J235" s="498"/>
      <c r="K235" s="146"/>
      <c r="L235" s="509"/>
      <c r="M235" s="726"/>
      <c r="N235" s="156"/>
      <c r="O235" s="527"/>
      <c r="P235" s="527"/>
      <c r="Q235" s="156"/>
      <c r="R235" s="527"/>
      <c r="S235" s="527"/>
      <c r="T235" s="156"/>
      <c r="U235" s="727"/>
      <c r="V235" s="512"/>
      <c r="W235" s="168"/>
      <c r="X235" s="728"/>
      <c r="Y235" s="508"/>
      <c r="Z235" s="148"/>
    </row>
    <row r="236" spans="1:26" ht="10.5" customHeight="1">
      <c r="A236" s="142">
        <f t="shared" si="8"/>
        <v>20</v>
      </c>
      <c r="B236" s="175"/>
      <c r="C236" s="172"/>
      <c r="D236" s="172"/>
      <c r="E236" s="175"/>
      <c r="F236" s="172"/>
      <c r="G236" s="172"/>
      <c r="H236" s="171"/>
      <c r="I236" s="498"/>
      <c r="J236" s="498"/>
      <c r="K236" s="146"/>
      <c r="L236" s="509"/>
      <c r="M236" s="726"/>
      <c r="N236" s="156"/>
      <c r="O236" s="527"/>
      <c r="P236" s="527"/>
      <c r="Q236" s="156"/>
      <c r="R236" s="527"/>
      <c r="S236" s="527"/>
      <c r="T236" s="156"/>
      <c r="U236" s="727"/>
      <c r="V236" s="512"/>
      <c r="W236" s="168"/>
      <c r="X236" s="728"/>
      <c r="Y236" s="508"/>
      <c r="Z236" s="148"/>
    </row>
    <row r="237" spans="1:26" ht="10.5" customHeight="1">
      <c r="A237" s="142">
        <f t="shared" si="8"/>
        <v>21</v>
      </c>
      <c r="B237" s="175"/>
      <c r="C237" s="172"/>
      <c r="D237" s="172"/>
      <c r="E237" s="175"/>
      <c r="F237" s="172"/>
      <c r="G237" s="172"/>
      <c r="H237" s="171"/>
      <c r="I237" s="498"/>
      <c r="J237" s="498"/>
      <c r="K237" s="146"/>
      <c r="L237" s="509"/>
      <c r="M237" s="726"/>
      <c r="N237" s="156"/>
      <c r="O237" s="727"/>
      <c r="P237" s="727"/>
      <c r="Q237" s="168"/>
      <c r="R237" s="727"/>
      <c r="S237" s="727"/>
      <c r="T237" s="168"/>
      <c r="U237" s="727"/>
      <c r="V237" s="512"/>
      <c r="W237" s="168"/>
      <c r="X237" s="728"/>
      <c r="Y237" s="508"/>
      <c r="Z237" s="148"/>
    </row>
    <row r="238" spans="1:26" ht="10.5" customHeight="1">
      <c r="A238" s="142">
        <f t="shared" si="8"/>
        <v>22</v>
      </c>
      <c r="B238" s="175"/>
      <c r="C238" s="172"/>
      <c r="D238" s="172"/>
      <c r="E238" s="175"/>
      <c r="F238" s="172"/>
      <c r="G238" s="172"/>
      <c r="H238" s="171"/>
      <c r="I238" s="498"/>
      <c r="J238" s="498"/>
      <c r="K238" s="146"/>
      <c r="L238" s="509"/>
      <c r="M238" s="726"/>
      <c r="N238" s="156"/>
      <c r="O238" s="527"/>
      <c r="P238" s="527"/>
      <c r="Q238" s="156"/>
      <c r="R238" s="527"/>
      <c r="S238" s="527"/>
      <c r="T238" s="156"/>
      <c r="U238" s="527"/>
      <c r="V238" s="512"/>
      <c r="W238" s="156"/>
      <c r="X238" s="720"/>
      <c r="Y238" s="508"/>
      <c r="Z238" s="148"/>
    </row>
    <row r="239" spans="1:26" ht="10.5" customHeight="1">
      <c r="A239" s="142">
        <f t="shared" si="8"/>
        <v>23</v>
      </c>
      <c r="B239" s="175"/>
      <c r="C239" s="172"/>
      <c r="D239" s="172"/>
      <c r="E239" s="175"/>
      <c r="F239" s="172"/>
      <c r="G239" s="172"/>
      <c r="H239" s="171"/>
      <c r="I239" s="498"/>
      <c r="J239" s="498"/>
      <c r="K239" s="146"/>
      <c r="L239" s="730"/>
      <c r="M239" s="726"/>
      <c r="N239" s="168"/>
      <c r="O239" s="727"/>
      <c r="P239" s="727"/>
      <c r="Q239" s="168"/>
      <c r="R239" s="727"/>
      <c r="S239" s="727"/>
      <c r="T239" s="168"/>
      <c r="U239" s="727"/>
      <c r="V239" s="512"/>
      <c r="W239" s="168"/>
      <c r="X239" s="728"/>
      <c r="Y239" s="508"/>
      <c r="Z239" s="148"/>
    </row>
    <row r="240" spans="1:26" ht="10.5" customHeight="1">
      <c r="A240" s="142">
        <f t="shared" si="8"/>
        <v>24</v>
      </c>
      <c r="B240" s="175"/>
      <c r="C240" s="172"/>
      <c r="D240" s="172"/>
      <c r="E240" s="175"/>
      <c r="F240" s="172"/>
      <c r="G240" s="172"/>
      <c r="H240" s="171"/>
      <c r="I240" s="498"/>
      <c r="J240" s="498"/>
      <c r="K240" s="146"/>
      <c r="L240" s="509"/>
      <c r="M240" s="726"/>
      <c r="N240" s="156"/>
      <c r="O240" s="727"/>
      <c r="P240" s="727"/>
      <c r="Q240" s="168"/>
      <c r="R240" s="527"/>
      <c r="S240" s="527"/>
      <c r="T240" s="156"/>
      <c r="U240" s="727"/>
      <c r="V240" s="512"/>
      <c r="W240" s="168"/>
      <c r="X240" s="728"/>
      <c r="Y240" s="508"/>
      <c r="Z240" s="148"/>
    </row>
    <row r="241" spans="1:26" ht="10.5" customHeight="1">
      <c r="A241" s="142">
        <f t="shared" si="8"/>
        <v>25</v>
      </c>
      <c r="B241" s="175"/>
      <c r="C241" s="172"/>
      <c r="D241" s="172"/>
      <c r="E241" s="175"/>
      <c r="F241" s="172"/>
      <c r="G241" s="172"/>
      <c r="H241" s="171"/>
      <c r="I241" s="498"/>
      <c r="J241" s="498"/>
      <c r="K241" s="146"/>
      <c r="L241" s="509"/>
      <c r="M241" s="726"/>
      <c r="N241" s="156"/>
      <c r="O241" s="727"/>
      <c r="P241" s="727"/>
      <c r="Q241" s="168"/>
      <c r="R241" s="527"/>
      <c r="S241" s="527"/>
      <c r="T241" s="156"/>
      <c r="U241" s="727"/>
      <c r="V241" s="512"/>
      <c r="W241" s="168"/>
      <c r="X241" s="728"/>
      <c r="Y241" s="508"/>
      <c r="Z241" s="148"/>
    </row>
    <row r="242" spans="1:26" ht="10.5" customHeight="1">
      <c r="A242" s="142">
        <f t="shared" si="8"/>
        <v>26</v>
      </c>
      <c r="B242" s="175"/>
      <c r="C242" s="172"/>
      <c r="D242" s="172"/>
      <c r="E242" s="175"/>
      <c r="F242" s="172"/>
      <c r="G242" s="172"/>
      <c r="H242" s="171"/>
      <c r="I242" s="498"/>
      <c r="J242" s="498"/>
      <c r="K242" s="146"/>
      <c r="L242" s="509"/>
      <c r="M242" s="726"/>
      <c r="N242" s="156"/>
      <c r="O242" s="727"/>
      <c r="P242" s="727"/>
      <c r="Q242" s="168"/>
      <c r="R242" s="527"/>
      <c r="S242" s="527"/>
      <c r="T242" s="156"/>
      <c r="U242" s="727"/>
      <c r="V242" s="512"/>
      <c r="W242" s="168"/>
      <c r="X242" s="728"/>
      <c r="Y242" s="508"/>
      <c r="Z242" s="148"/>
    </row>
    <row r="243" spans="1:26" ht="10.5" customHeight="1">
      <c r="A243" s="142">
        <f t="shared" si="8"/>
        <v>27</v>
      </c>
      <c r="B243" s="175"/>
      <c r="C243" s="172"/>
      <c r="D243" s="172"/>
      <c r="E243" s="175"/>
      <c r="F243" s="172"/>
      <c r="G243" s="172"/>
      <c r="H243" s="171"/>
      <c r="I243" s="498"/>
      <c r="J243" s="498"/>
      <c r="K243" s="146"/>
      <c r="L243" s="509"/>
      <c r="M243" s="726"/>
      <c r="N243" s="156"/>
      <c r="O243" s="727"/>
      <c r="P243" s="727"/>
      <c r="Q243" s="168"/>
      <c r="R243" s="527"/>
      <c r="S243" s="527"/>
      <c r="T243" s="156"/>
      <c r="U243" s="727"/>
      <c r="V243" s="512"/>
      <c r="W243" s="168"/>
      <c r="X243" s="728"/>
      <c r="Y243" s="508"/>
      <c r="Z243" s="148"/>
    </row>
    <row r="244" spans="1:26" ht="10.5" customHeight="1">
      <c r="A244" s="142">
        <f t="shared" si="8"/>
        <v>28</v>
      </c>
      <c r="B244" s="175"/>
      <c r="C244" s="172"/>
      <c r="D244" s="172"/>
      <c r="E244" s="175"/>
      <c r="F244" s="172"/>
      <c r="G244" s="172"/>
      <c r="H244" s="171"/>
      <c r="I244" s="498"/>
      <c r="J244" s="498"/>
      <c r="K244" s="146"/>
      <c r="L244" s="509"/>
      <c r="M244" s="726"/>
      <c r="N244" s="156"/>
      <c r="O244" s="727"/>
      <c r="P244" s="727"/>
      <c r="Q244" s="168"/>
      <c r="R244" s="527"/>
      <c r="S244" s="527"/>
      <c r="T244" s="156"/>
      <c r="U244" s="727"/>
      <c r="V244" s="512"/>
      <c r="W244" s="168"/>
      <c r="X244" s="728"/>
      <c r="Y244" s="508"/>
      <c r="Z244" s="148"/>
    </row>
    <row r="245" spans="1:26" ht="10.5" customHeight="1">
      <c r="A245" s="142">
        <f t="shared" si="8"/>
        <v>29</v>
      </c>
      <c r="B245" s="175"/>
      <c r="C245" s="172"/>
      <c r="D245" s="172"/>
      <c r="E245" s="175"/>
      <c r="F245" s="172"/>
      <c r="G245" s="172"/>
      <c r="H245" s="171"/>
      <c r="I245" s="498"/>
      <c r="J245" s="498"/>
      <c r="K245" s="146"/>
      <c r="L245" s="509"/>
      <c r="M245" s="726"/>
      <c r="N245" s="156"/>
      <c r="O245" s="527"/>
      <c r="P245" s="527"/>
      <c r="Q245" s="156"/>
      <c r="R245" s="527"/>
      <c r="S245" s="527"/>
      <c r="T245" s="156"/>
      <c r="U245" s="727"/>
      <c r="V245" s="512"/>
      <c r="W245" s="168"/>
      <c r="X245" s="728"/>
      <c r="Y245" s="508"/>
      <c r="Z245" s="148"/>
    </row>
    <row r="246" spans="1:26" ht="10.5" customHeight="1">
      <c r="A246" s="142">
        <f t="shared" si="8"/>
        <v>30</v>
      </c>
      <c r="B246" s="175"/>
      <c r="C246" s="172"/>
      <c r="D246" s="172"/>
      <c r="E246" s="175"/>
      <c r="F246" s="172"/>
      <c r="G246" s="172"/>
      <c r="H246" s="171"/>
      <c r="I246" s="498"/>
      <c r="J246" s="498"/>
      <c r="K246" s="146"/>
      <c r="L246" s="509"/>
      <c r="M246" s="726"/>
      <c r="N246" s="156"/>
      <c r="O246" s="727"/>
      <c r="P246" s="727"/>
      <c r="Q246" s="168"/>
      <c r="R246" s="527"/>
      <c r="S246" s="527"/>
      <c r="T246" s="156"/>
      <c r="U246" s="727"/>
      <c r="V246" s="512"/>
      <c r="W246" s="168"/>
      <c r="X246" s="728"/>
      <c r="Y246" s="508"/>
      <c r="Z246" s="148"/>
    </row>
    <row r="247" spans="1:26" ht="10.5" customHeight="1">
      <c r="A247" s="142">
        <f t="shared" si="8"/>
        <v>31</v>
      </c>
      <c r="B247" s="175"/>
      <c r="C247" s="172"/>
      <c r="D247" s="172"/>
      <c r="E247" s="175"/>
      <c r="F247" s="172"/>
      <c r="G247" s="172"/>
      <c r="H247" s="171"/>
      <c r="I247" s="498"/>
      <c r="J247" s="498"/>
      <c r="K247" s="146"/>
      <c r="L247" s="509"/>
      <c r="M247" s="726"/>
      <c r="N247" s="156"/>
      <c r="O247" s="727"/>
      <c r="P247" s="727"/>
      <c r="Q247" s="168"/>
      <c r="R247" s="527"/>
      <c r="S247" s="527"/>
      <c r="T247" s="156"/>
      <c r="U247" s="727"/>
      <c r="V247" s="512"/>
      <c r="W247" s="168"/>
      <c r="X247" s="728"/>
      <c r="Y247" s="508"/>
      <c r="Z247" s="148"/>
    </row>
    <row r="248" spans="1:26" ht="10.5" customHeight="1">
      <c r="A248" s="142">
        <f t="shared" si="8"/>
        <v>32</v>
      </c>
      <c r="B248" s="175"/>
      <c r="C248" s="172"/>
      <c r="D248" s="172"/>
      <c r="E248" s="175"/>
      <c r="F248" s="172"/>
      <c r="G248" s="172"/>
      <c r="H248" s="171"/>
      <c r="I248" s="498"/>
      <c r="J248" s="498"/>
      <c r="K248" s="146"/>
      <c r="L248" s="509"/>
      <c r="M248" s="726"/>
      <c r="N248" s="156"/>
      <c r="O248" s="727"/>
      <c r="P248" s="727"/>
      <c r="Q248" s="168"/>
      <c r="R248" s="527"/>
      <c r="S248" s="527"/>
      <c r="T248" s="156"/>
      <c r="U248" s="727"/>
      <c r="V248" s="512"/>
      <c r="W248" s="168"/>
      <c r="X248" s="728"/>
      <c r="Y248" s="508"/>
      <c r="Z248" s="148"/>
    </row>
    <row r="249" spans="1:26" ht="10.5" customHeight="1">
      <c r="A249" s="142">
        <f t="shared" si="8"/>
        <v>33</v>
      </c>
      <c r="B249" s="175"/>
      <c r="C249" s="172"/>
      <c r="D249" s="172"/>
      <c r="E249" s="175"/>
      <c r="F249" s="172"/>
      <c r="G249" s="172"/>
      <c r="H249" s="171"/>
      <c r="I249" s="498"/>
      <c r="J249" s="498"/>
      <c r="K249" s="146"/>
      <c r="L249" s="509"/>
      <c r="M249" s="726"/>
      <c r="N249" s="156"/>
      <c r="O249" s="727"/>
      <c r="P249" s="727"/>
      <c r="Q249" s="168"/>
      <c r="R249" s="727"/>
      <c r="S249" s="727"/>
      <c r="T249" s="168"/>
      <c r="U249" s="727"/>
      <c r="V249" s="512"/>
      <c r="W249" s="168"/>
      <c r="X249" s="728"/>
      <c r="Y249" s="508"/>
      <c r="Z249" s="148"/>
    </row>
    <row r="250" spans="1:26" ht="10.5" customHeight="1">
      <c r="A250" s="142">
        <f t="shared" si="8"/>
        <v>34</v>
      </c>
      <c r="B250" s="175"/>
      <c r="C250" s="172"/>
      <c r="D250" s="172"/>
      <c r="E250" s="175"/>
      <c r="F250" s="172"/>
      <c r="G250" s="172"/>
      <c r="H250" s="171"/>
      <c r="I250" s="498"/>
      <c r="J250" s="498"/>
      <c r="K250" s="146"/>
      <c r="L250" s="509"/>
      <c r="M250" s="726"/>
      <c r="N250" s="156"/>
      <c r="O250" s="527"/>
      <c r="P250" s="527"/>
      <c r="Q250" s="156"/>
      <c r="R250" s="527"/>
      <c r="S250" s="527"/>
      <c r="T250" s="156"/>
      <c r="U250" s="527"/>
      <c r="V250" s="512"/>
      <c r="W250" s="156"/>
      <c r="X250" s="720"/>
      <c r="Y250" s="508"/>
      <c r="Z250" s="148"/>
    </row>
    <row r="251" spans="1:26" ht="10.5" customHeight="1">
      <c r="A251" s="142">
        <f t="shared" si="8"/>
        <v>35</v>
      </c>
      <c r="B251" s="175"/>
      <c r="C251" s="172"/>
      <c r="D251" s="172"/>
      <c r="E251" s="175"/>
      <c r="F251" s="172"/>
      <c r="G251" s="172"/>
      <c r="H251" s="171"/>
      <c r="I251" s="498"/>
      <c r="J251" s="498"/>
      <c r="K251" s="146"/>
      <c r="L251" s="509"/>
      <c r="M251" s="726"/>
      <c r="N251" s="156"/>
      <c r="O251" s="527"/>
      <c r="P251" s="527"/>
      <c r="Q251" s="156"/>
      <c r="R251" s="527"/>
      <c r="S251" s="527"/>
      <c r="T251" s="156"/>
      <c r="U251" s="527"/>
      <c r="V251" s="512"/>
      <c r="W251" s="156"/>
      <c r="X251" s="720"/>
      <c r="Y251" s="508"/>
      <c r="Z251" s="148"/>
    </row>
    <row r="252" spans="1:26" ht="10.5" customHeight="1">
      <c r="A252" s="261">
        <f t="shared" si="8"/>
        <v>36</v>
      </c>
      <c r="B252" s="314"/>
      <c r="C252" s="315"/>
      <c r="D252" s="315"/>
      <c r="E252" s="314"/>
      <c r="F252" s="315"/>
      <c r="G252" s="315"/>
      <c r="H252" s="164"/>
      <c r="I252" s="498"/>
      <c r="J252" s="498"/>
      <c r="K252" s="146"/>
      <c r="L252" s="498"/>
      <c r="M252" s="498"/>
      <c r="N252" s="146"/>
      <c r="O252" s="498"/>
      <c r="P252" s="498"/>
      <c r="Q252" s="146"/>
      <c r="R252" s="498"/>
      <c r="S252" s="498"/>
      <c r="T252" s="146"/>
      <c r="U252" s="501"/>
      <c r="V252" s="501"/>
      <c r="W252" s="146"/>
      <c r="X252" s="717"/>
      <c r="Y252" s="355"/>
      <c r="Z252" s="316"/>
    </row>
    <row r="253" spans="1:26" ht="10.5" customHeight="1">
      <c r="A253" s="317">
        <f t="shared" si="8"/>
        <v>37</v>
      </c>
      <c r="B253" s="318"/>
      <c r="C253" s="318"/>
      <c r="D253" s="318"/>
      <c r="E253" s="732"/>
      <c r="F253" s="733"/>
      <c r="G253" s="733"/>
      <c r="H253" s="733"/>
      <c r="I253" s="733"/>
      <c r="J253" s="733"/>
      <c r="K253" s="733"/>
      <c r="L253" s="733"/>
      <c r="M253" s="733"/>
      <c r="N253" s="733"/>
      <c r="O253" s="733"/>
      <c r="P253" s="733"/>
      <c r="Q253" s="733"/>
      <c r="R253" s="733"/>
      <c r="S253" s="733"/>
      <c r="T253" s="733"/>
      <c r="U253" s="733"/>
      <c r="V253" s="733"/>
      <c r="W253" s="733"/>
      <c r="X253" s="733"/>
      <c r="Y253" s="734"/>
      <c r="Z253" s="319"/>
    </row>
    <row r="254" spans="1:26" ht="10.5" customHeight="1">
      <c r="A254" s="214">
        <f t="shared" si="8"/>
        <v>38</v>
      </c>
      <c r="B254" s="143"/>
      <c r="C254" s="320"/>
      <c r="D254" s="320"/>
      <c r="E254" s="143"/>
      <c r="F254" s="320"/>
      <c r="G254" s="320"/>
      <c r="H254" s="164"/>
      <c r="I254" s="164"/>
      <c r="J254" s="164"/>
      <c r="K254" s="195"/>
      <c r="L254" s="343"/>
      <c r="M254" s="343"/>
      <c r="N254" s="195"/>
      <c r="O254" s="343"/>
      <c r="P254" s="343"/>
      <c r="Q254" s="195"/>
      <c r="R254" s="343"/>
      <c r="S254" s="343"/>
      <c r="T254" s="195"/>
      <c r="U254" s="343"/>
      <c r="V254" s="343"/>
      <c r="W254" s="228"/>
      <c r="X254" s="731"/>
      <c r="Y254" s="514"/>
      <c r="Z254" s="220"/>
    </row>
    <row r="255" spans="1:26" ht="10.5" customHeight="1">
      <c r="A255" s="142">
        <f t="shared" si="8"/>
        <v>39</v>
      </c>
      <c r="B255" s="143"/>
      <c r="C255" s="320"/>
      <c r="D255" s="320"/>
      <c r="E255" s="143"/>
      <c r="F255" s="320"/>
      <c r="G255" s="320"/>
      <c r="H255" s="164"/>
      <c r="I255" s="164"/>
      <c r="J255" s="164"/>
      <c r="K255" s="195"/>
      <c r="L255" s="343"/>
      <c r="M255" s="343"/>
      <c r="N255" s="195"/>
      <c r="O255" s="343"/>
      <c r="P255" s="343"/>
      <c r="Q255" s="195"/>
      <c r="R255" s="343"/>
      <c r="S255" s="343"/>
      <c r="T255" s="195"/>
      <c r="U255" s="343"/>
      <c r="V255" s="343"/>
      <c r="W255" s="228"/>
      <c r="X255" s="731"/>
      <c r="Y255" s="514"/>
      <c r="Z255" s="148"/>
    </row>
    <row r="256" spans="1:26" ht="10.5" customHeight="1">
      <c r="A256" s="142">
        <f t="shared" si="8"/>
        <v>40</v>
      </c>
      <c r="B256" s="143"/>
      <c r="C256" s="320"/>
      <c r="D256" s="320"/>
      <c r="E256" s="143"/>
      <c r="F256" s="320"/>
      <c r="G256" s="320"/>
      <c r="H256" s="164"/>
      <c r="I256" s="164"/>
      <c r="J256" s="164"/>
      <c r="K256" s="195"/>
      <c r="L256" s="343"/>
      <c r="M256" s="343"/>
      <c r="N256" s="195"/>
      <c r="O256" s="343"/>
      <c r="P256" s="343"/>
      <c r="Q256" s="195"/>
      <c r="R256" s="343"/>
      <c r="S256" s="343"/>
      <c r="T256" s="195"/>
      <c r="U256" s="343"/>
      <c r="V256" s="343"/>
      <c r="W256" s="228"/>
      <c r="X256" s="731"/>
      <c r="Y256" s="514"/>
      <c r="Z256" s="148"/>
    </row>
    <row r="257" spans="1:26" ht="10.5" customHeight="1">
      <c r="A257" s="142">
        <f t="shared" si="8"/>
        <v>41</v>
      </c>
      <c r="B257" s="143"/>
      <c r="C257" s="321"/>
      <c r="D257" s="321"/>
      <c r="E257" s="143"/>
      <c r="F257" s="321"/>
      <c r="G257" s="321"/>
      <c r="H257" s="164"/>
      <c r="I257" s="164"/>
      <c r="J257" s="164"/>
      <c r="K257" s="195"/>
      <c r="L257" s="343"/>
      <c r="M257" s="343"/>
      <c r="N257" s="195"/>
      <c r="O257" s="343"/>
      <c r="P257" s="343"/>
      <c r="Q257" s="195"/>
      <c r="R257" s="343"/>
      <c r="S257" s="343"/>
      <c r="T257" s="195"/>
      <c r="U257" s="572"/>
      <c r="V257" s="572"/>
      <c r="W257" s="228"/>
      <c r="X257" s="731"/>
      <c r="Y257" s="514"/>
      <c r="Z257" s="148"/>
    </row>
    <row r="258" spans="1:26" ht="10.5" customHeight="1">
      <c r="A258" s="142">
        <f t="shared" si="8"/>
        <v>42</v>
      </c>
      <c r="B258" s="322"/>
      <c r="C258" s="321"/>
      <c r="D258" s="321"/>
      <c r="E258" s="322"/>
      <c r="F258" s="321"/>
      <c r="G258" s="321"/>
      <c r="H258" s="164"/>
      <c r="I258" s="164"/>
      <c r="J258" s="164"/>
      <c r="K258" s="195"/>
      <c r="L258" s="343"/>
      <c r="M258" s="343"/>
      <c r="N258" s="195"/>
      <c r="O258" s="343"/>
      <c r="P258" s="343"/>
      <c r="Q258" s="195"/>
      <c r="R258" s="343"/>
      <c r="S258" s="343"/>
      <c r="T258" s="195"/>
      <c r="U258" s="572"/>
      <c r="V258" s="572"/>
      <c r="W258" s="228"/>
      <c r="X258" s="731"/>
      <c r="Y258" s="514"/>
      <c r="Z258" s="148"/>
    </row>
    <row r="259" spans="1:26" ht="10.5" customHeight="1">
      <c r="A259" s="142">
        <f t="shared" si="8"/>
        <v>43</v>
      </c>
      <c r="B259" s="143"/>
      <c r="C259" s="320"/>
      <c r="D259" s="320"/>
      <c r="E259" s="143"/>
      <c r="F259" s="320"/>
      <c r="G259" s="320"/>
      <c r="H259" s="164"/>
      <c r="I259" s="164"/>
      <c r="J259" s="164"/>
      <c r="K259" s="195"/>
      <c r="L259" s="343"/>
      <c r="M259" s="343"/>
      <c r="N259" s="195"/>
      <c r="O259" s="343"/>
      <c r="P259" s="343"/>
      <c r="Q259" s="195"/>
      <c r="R259" s="343"/>
      <c r="S259" s="343"/>
      <c r="T259" s="195"/>
      <c r="U259" s="572"/>
      <c r="V259" s="572"/>
      <c r="W259" s="228"/>
      <c r="X259" s="731"/>
      <c r="Y259" s="514"/>
      <c r="Z259" s="148"/>
    </row>
    <row r="260" spans="1:26" ht="10.5" customHeight="1">
      <c r="A260" s="142">
        <f t="shared" si="8"/>
        <v>44</v>
      </c>
      <c r="B260" s="143"/>
      <c r="C260" s="320"/>
      <c r="D260" s="320"/>
      <c r="E260" s="143"/>
      <c r="F260" s="320"/>
      <c r="G260" s="320"/>
      <c r="H260" s="164"/>
      <c r="I260" s="164"/>
      <c r="J260" s="164"/>
      <c r="K260" s="195"/>
      <c r="L260" s="343"/>
      <c r="M260" s="343"/>
      <c r="N260" s="195"/>
      <c r="O260" s="343"/>
      <c r="P260" s="343"/>
      <c r="Q260" s="195"/>
      <c r="R260" s="343"/>
      <c r="S260" s="343"/>
      <c r="T260" s="195"/>
      <c r="U260" s="572"/>
      <c r="V260" s="572"/>
      <c r="W260" s="228"/>
      <c r="X260" s="731"/>
      <c r="Y260" s="514"/>
      <c r="Z260" s="148"/>
    </row>
    <row r="261" spans="1:26" ht="10.5" customHeight="1">
      <c r="A261" s="142">
        <f t="shared" si="8"/>
        <v>45</v>
      </c>
      <c r="B261" s="143"/>
      <c r="C261" s="320"/>
      <c r="D261" s="320"/>
      <c r="E261" s="143"/>
      <c r="F261" s="320"/>
      <c r="G261" s="320"/>
      <c r="H261" s="164"/>
      <c r="I261" s="164"/>
      <c r="J261" s="164"/>
      <c r="K261" s="195"/>
      <c r="L261" s="343"/>
      <c r="M261" s="343"/>
      <c r="N261" s="195"/>
      <c r="O261" s="343"/>
      <c r="P261" s="343"/>
      <c r="Q261" s="195"/>
      <c r="R261" s="343"/>
      <c r="S261" s="343"/>
      <c r="T261" s="195"/>
      <c r="U261" s="572"/>
      <c r="V261" s="572"/>
      <c r="W261" s="228"/>
      <c r="X261" s="731"/>
      <c r="Y261" s="514"/>
      <c r="Z261" s="148"/>
    </row>
    <row r="262" spans="1:26" ht="10.5" customHeight="1">
      <c r="A262" s="142">
        <f t="shared" si="8"/>
        <v>46</v>
      </c>
      <c r="B262" s="143"/>
      <c r="C262" s="320"/>
      <c r="D262" s="320"/>
      <c r="E262" s="143"/>
      <c r="F262" s="320"/>
      <c r="G262" s="320"/>
      <c r="H262" s="164"/>
      <c r="I262" s="164"/>
      <c r="J262" s="164"/>
      <c r="K262" s="195"/>
      <c r="L262" s="343"/>
      <c r="M262" s="343"/>
      <c r="N262" s="195"/>
      <c r="O262" s="343"/>
      <c r="P262" s="343"/>
      <c r="Q262" s="195"/>
      <c r="R262" s="343"/>
      <c r="S262" s="343"/>
      <c r="T262" s="195"/>
      <c r="U262" s="572"/>
      <c r="V262" s="572"/>
      <c r="W262" s="228"/>
      <c r="X262" s="731"/>
      <c r="Y262" s="514"/>
      <c r="Z262" s="148"/>
    </row>
    <row r="263" spans="1:26" ht="10.5" customHeight="1">
      <c r="A263" s="142">
        <f t="shared" si="8"/>
        <v>47</v>
      </c>
      <c r="B263" s="143"/>
      <c r="C263" s="320"/>
      <c r="D263" s="320"/>
      <c r="E263" s="143"/>
      <c r="F263" s="320"/>
      <c r="G263" s="320"/>
      <c r="H263" s="164"/>
      <c r="I263" s="164"/>
      <c r="J263" s="164"/>
      <c r="K263" s="195"/>
      <c r="L263" s="343"/>
      <c r="M263" s="343"/>
      <c r="N263" s="195"/>
      <c r="O263" s="343"/>
      <c r="P263" s="343"/>
      <c r="Q263" s="195"/>
      <c r="R263" s="343"/>
      <c r="S263" s="343"/>
      <c r="T263" s="195"/>
      <c r="U263" s="572"/>
      <c r="V263" s="572"/>
      <c r="W263" s="228"/>
      <c r="X263" s="731"/>
      <c r="Y263" s="514"/>
      <c r="Z263" s="148"/>
    </row>
    <row r="264" spans="1:26" ht="10.5" customHeight="1">
      <c r="A264" s="142">
        <f t="shared" si="8"/>
        <v>48</v>
      </c>
      <c r="B264" s="143"/>
      <c r="C264" s="320"/>
      <c r="D264" s="320"/>
      <c r="E264" s="143"/>
      <c r="F264" s="320"/>
      <c r="G264" s="320"/>
      <c r="H264" s="164"/>
      <c r="I264" s="164"/>
      <c r="J264" s="164"/>
      <c r="K264" s="195"/>
      <c r="L264" s="343"/>
      <c r="M264" s="343"/>
      <c r="N264" s="195"/>
      <c r="O264" s="343"/>
      <c r="P264" s="343"/>
      <c r="Q264" s="195"/>
      <c r="R264" s="343"/>
      <c r="S264" s="343"/>
      <c r="T264" s="195"/>
      <c r="U264" s="572"/>
      <c r="V264" s="572"/>
      <c r="W264" s="228"/>
      <c r="X264" s="731"/>
      <c r="Y264" s="514"/>
      <c r="Z264" s="148"/>
    </row>
    <row r="265" spans="1:26" ht="10.5" customHeight="1">
      <c r="A265" s="142">
        <f t="shared" si="8"/>
        <v>49</v>
      </c>
      <c r="B265" s="143"/>
      <c r="C265" s="320"/>
      <c r="D265" s="320"/>
      <c r="E265" s="143"/>
      <c r="F265" s="320"/>
      <c r="G265" s="320"/>
      <c r="H265" s="164"/>
      <c r="I265" s="164"/>
      <c r="J265" s="164"/>
      <c r="K265" s="195"/>
      <c r="L265" s="343"/>
      <c r="M265" s="343"/>
      <c r="N265" s="195"/>
      <c r="O265" s="343"/>
      <c r="P265" s="343"/>
      <c r="Q265" s="195"/>
      <c r="R265" s="343"/>
      <c r="S265" s="343"/>
      <c r="T265" s="195"/>
      <c r="U265" s="572"/>
      <c r="V265" s="572"/>
      <c r="W265" s="228"/>
      <c r="X265" s="731"/>
      <c r="Y265" s="514"/>
      <c r="Z265" s="148"/>
    </row>
    <row r="266" spans="1:26" ht="10.5" customHeight="1">
      <c r="A266" s="142">
        <f t="shared" si="8"/>
        <v>50</v>
      </c>
      <c r="B266" s="143"/>
      <c r="C266" s="320"/>
      <c r="D266" s="320"/>
      <c r="E266" s="143"/>
      <c r="F266" s="320"/>
      <c r="G266" s="320"/>
      <c r="H266" s="164"/>
      <c r="I266" s="164"/>
      <c r="J266" s="164"/>
      <c r="K266" s="195"/>
      <c r="L266" s="343"/>
      <c r="M266" s="343"/>
      <c r="N266" s="195"/>
      <c r="O266" s="343"/>
      <c r="P266" s="343"/>
      <c r="Q266" s="195"/>
      <c r="R266" s="343"/>
      <c r="S266" s="343"/>
      <c r="T266" s="195"/>
      <c r="U266" s="572"/>
      <c r="V266" s="572"/>
      <c r="W266" s="228"/>
      <c r="X266" s="731"/>
      <c r="Y266" s="514"/>
      <c r="Z266" s="148"/>
    </row>
    <row r="267" spans="1:26" ht="10.5" customHeight="1">
      <c r="A267" s="142">
        <f t="shared" si="8"/>
        <v>51</v>
      </c>
      <c r="B267" s="143"/>
      <c r="C267" s="119"/>
      <c r="D267" s="119"/>
      <c r="E267" s="143"/>
      <c r="F267" s="119"/>
      <c r="G267" s="119"/>
      <c r="H267" s="164"/>
      <c r="I267" s="164"/>
      <c r="J267" s="164"/>
      <c r="K267" s="195"/>
      <c r="L267" s="343"/>
      <c r="M267" s="343"/>
      <c r="N267" s="195"/>
      <c r="O267" s="343"/>
      <c r="P267" s="343"/>
      <c r="Q267" s="195"/>
      <c r="R267" s="343"/>
      <c r="S267" s="343"/>
      <c r="T267" s="195"/>
      <c r="U267" s="572"/>
      <c r="V267" s="572"/>
      <c r="W267" s="228"/>
      <c r="X267" s="731"/>
      <c r="Y267" s="514"/>
      <c r="Z267" s="148"/>
    </row>
    <row r="268" spans="1:26" ht="10.5" customHeight="1">
      <c r="A268" s="142">
        <f t="shared" si="8"/>
        <v>52</v>
      </c>
      <c r="B268" s="323"/>
      <c r="C268" s="119"/>
      <c r="D268" s="119"/>
      <c r="E268" s="323"/>
      <c r="F268" s="119"/>
      <c r="G268" s="119"/>
      <c r="H268" s="164"/>
      <c r="I268" s="164"/>
      <c r="J268" s="164"/>
      <c r="K268" s="195"/>
      <c r="L268" s="343"/>
      <c r="M268" s="343"/>
      <c r="N268" s="195"/>
      <c r="O268" s="343"/>
      <c r="P268" s="343"/>
      <c r="Q268" s="195"/>
      <c r="R268" s="343"/>
      <c r="S268" s="343"/>
      <c r="T268" s="195"/>
      <c r="U268" s="572"/>
      <c r="V268" s="572"/>
      <c r="W268" s="228"/>
      <c r="X268" s="731"/>
      <c r="Y268" s="514"/>
      <c r="Z268" s="148"/>
    </row>
    <row r="269" spans="1:26" ht="10.5" customHeight="1">
      <c r="A269" s="142">
        <f t="shared" si="8"/>
        <v>53</v>
      </c>
      <c r="B269" s="323"/>
      <c r="C269" s="320"/>
      <c r="D269" s="320"/>
      <c r="E269" s="323"/>
      <c r="F269" s="320"/>
      <c r="G269" s="320"/>
      <c r="H269" s="164"/>
      <c r="I269" s="164"/>
      <c r="J269" s="164"/>
      <c r="K269" s="195"/>
      <c r="L269" s="343"/>
      <c r="M269" s="343"/>
      <c r="N269" s="195"/>
      <c r="O269" s="343"/>
      <c r="P269" s="343"/>
      <c r="Q269" s="195"/>
      <c r="R269" s="343"/>
      <c r="S269" s="343"/>
      <c r="T269" s="195"/>
      <c r="U269" s="572"/>
      <c r="V269" s="572"/>
      <c r="W269" s="228"/>
      <c r="X269" s="731"/>
      <c r="Y269" s="514"/>
      <c r="Z269" s="148"/>
    </row>
    <row r="270" spans="1:26" ht="10.5" customHeight="1">
      <c r="A270" s="142">
        <f t="shared" si="8"/>
        <v>54</v>
      </c>
      <c r="B270" s="323"/>
      <c r="C270" s="119"/>
      <c r="D270" s="119"/>
      <c r="E270" s="323"/>
      <c r="F270" s="119"/>
      <c r="G270" s="119"/>
      <c r="H270" s="164"/>
      <c r="I270" s="164"/>
      <c r="J270" s="164"/>
      <c r="K270" s="195"/>
      <c r="L270" s="343"/>
      <c r="M270" s="343"/>
      <c r="N270" s="195"/>
      <c r="O270" s="343"/>
      <c r="P270" s="343"/>
      <c r="Q270" s="195"/>
      <c r="R270" s="343"/>
      <c r="S270" s="343"/>
      <c r="T270" s="195"/>
      <c r="U270" s="572"/>
      <c r="V270" s="572"/>
      <c r="W270" s="228"/>
      <c r="X270" s="731"/>
      <c r="Y270" s="514"/>
      <c r="Z270" s="148"/>
    </row>
    <row r="271" spans="1:26" ht="10.5" customHeight="1">
      <c r="A271" s="142">
        <f t="shared" si="8"/>
        <v>55</v>
      </c>
      <c r="B271" s="143"/>
      <c r="C271" s="320"/>
      <c r="D271" s="320"/>
      <c r="E271" s="143"/>
      <c r="F271" s="320"/>
      <c r="G271" s="320"/>
      <c r="H271" s="164"/>
      <c r="I271" s="164"/>
      <c r="J271" s="164"/>
      <c r="K271" s="195"/>
      <c r="L271" s="343"/>
      <c r="M271" s="343"/>
      <c r="N271" s="195"/>
      <c r="O271" s="343"/>
      <c r="P271" s="343"/>
      <c r="Q271" s="195"/>
      <c r="R271" s="343"/>
      <c r="S271" s="343"/>
      <c r="T271" s="195"/>
      <c r="U271" s="572"/>
      <c r="V271" s="572"/>
      <c r="W271" s="228"/>
      <c r="X271" s="731"/>
      <c r="Y271" s="514"/>
      <c r="Z271" s="148"/>
    </row>
    <row r="272" spans="1:26" ht="10.5" customHeight="1">
      <c r="A272" s="142">
        <f t="shared" si="8"/>
        <v>56</v>
      </c>
      <c r="B272" s="143"/>
      <c r="C272" s="320"/>
      <c r="D272" s="320"/>
      <c r="E272" s="143"/>
      <c r="F272" s="320"/>
      <c r="G272" s="320"/>
      <c r="H272" s="164"/>
      <c r="I272" s="164"/>
      <c r="J272" s="164"/>
      <c r="K272" s="195"/>
      <c r="L272" s="572"/>
      <c r="M272" s="572"/>
      <c r="N272" s="195"/>
      <c r="O272" s="572"/>
      <c r="P272" s="572"/>
      <c r="Q272" s="195"/>
      <c r="R272" s="572"/>
      <c r="S272" s="572"/>
      <c r="T272" s="195"/>
      <c r="U272" s="572"/>
      <c r="V272" s="572"/>
      <c r="W272" s="228"/>
      <c r="X272" s="731"/>
      <c r="Y272" s="514"/>
      <c r="Z272" s="148"/>
    </row>
    <row r="273" spans="1:26" ht="10.5" customHeight="1">
      <c r="A273" s="142">
        <f t="shared" si="8"/>
        <v>57</v>
      </c>
      <c r="B273" s="143"/>
      <c r="C273" s="320"/>
      <c r="D273" s="320"/>
      <c r="E273" s="143"/>
      <c r="F273" s="320"/>
      <c r="G273" s="320"/>
      <c r="H273" s="164"/>
      <c r="I273" s="164"/>
      <c r="J273" s="164"/>
      <c r="K273" s="195"/>
      <c r="L273" s="572"/>
      <c r="M273" s="572"/>
      <c r="N273" s="195"/>
      <c r="O273" s="572"/>
      <c r="P273" s="572"/>
      <c r="Q273" s="195"/>
      <c r="R273" s="572"/>
      <c r="S273" s="572"/>
      <c r="T273" s="195"/>
      <c r="U273" s="572"/>
      <c r="V273" s="572"/>
      <c r="W273" s="228"/>
      <c r="X273" s="731"/>
      <c r="Y273" s="514"/>
      <c r="Z273" s="148"/>
    </row>
    <row r="274" spans="1:26" ht="10.5" customHeight="1">
      <c r="A274" s="142">
        <f t="shared" si="8"/>
        <v>58</v>
      </c>
      <c r="B274" s="323"/>
      <c r="C274" s="320"/>
      <c r="D274" s="320"/>
      <c r="E274" s="323"/>
      <c r="F274" s="320"/>
      <c r="G274" s="320"/>
      <c r="H274" s="164"/>
      <c r="I274" s="164"/>
      <c r="J274" s="164"/>
      <c r="K274" s="195"/>
      <c r="L274" s="572"/>
      <c r="M274" s="572"/>
      <c r="N274" s="195"/>
      <c r="O274" s="572"/>
      <c r="P274" s="572"/>
      <c r="Q274" s="195"/>
      <c r="R274" s="572"/>
      <c r="S274" s="572"/>
      <c r="T274" s="195"/>
      <c r="U274" s="572"/>
      <c r="V274" s="572"/>
      <c r="W274" s="228"/>
      <c r="X274" s="731"/>
      <c r="Y274" s="514"/>
      <c r="Z274" s="148"/>
    </row>
    <row r="275" spans="1:26" ht="10.5" customHeight="1">
      <c r="A275" s="142">
        <f t="shared" si="8"/>
        <v>59</v>
      </c>
      <c r="B275" s="323"/>
      <c r="C275" s="320"/>
      <c r="D275" s="320"/>
      <c r="E275" s="323"/>
      <c r="F275" s="320"/>
      <c r="G275" s="320"/>
      <c r="H275" s="164"/>
      <c r="I275" s="164"/>
      <c r="J275" s="164"/>
      <c r="K275" s="195"/>
      <c r="L275" s="572"/>
      <c r="M275" s="572"/>
      <c r="N275" s="195"/>
      <c r="O275" s="572"/>
      <c r="P275" s="572"/>
      <c r="Q275" s="195"/>
      <c r="R275" s="572"/>
      <c r="S275" s="572"/>
      <c r="T275" s="195"/>
      <c r="U275" s="572"/>
      <c r="V275" s="572"/>
      <c r="W275" s="228"/>
      <c r="X275" s="731"/>
      <c r="Y275" s="514"/>
      <c r="Z275" s="148"/>
    </row>
    <row r="276" spans="1:26" ht="10.5" customHeight="1">
      <c r="A276" s="142">
        <f t="shared" si="8"/>
        <v>60</v>
      </c>
      <c r="B276" s="323"/>
      <c r="C276" s="320"/>
      <c r="D276" s="320"/>
      <c r="E276" s="323"/>
      <c r="F276" s="320"/>
      <c r="G276" s="320"/>
      <c r="H276" s="164"/>
      <c r="I276" s="164"/>
      <c r="J276" s="164"/>
      <c r="K276" s="195"/>
      <c r="L276" s="572"/>
      <c r="M276" s="572"/>
      <c r="N276" s="195"/>
      <c r="O276" s="572"/>
      <c r="P276" s="572"/>
      <c r="Q276" s="195"/>
      <c r="R276" s="572"/>
      <c r="S276" s="572"/>
      <c r="T276" s="195"/>
      <c r="U276" s="572"/>
      <c r="V276" s="572"/>
      <c r="W276" s="228"/>
      <c r="X276" s="731"/>
      <c r="Y276" s="514"/>
      <c r="Z276" s="148"/>
    </row>
    <row r="277" spans="1:26" ht="10.5" customHeight="1" thickBot="1">
      <c r="A277" s="176">
        <f t="shared" si="8"/>
        <v>61</v>
      </c>
      <c r="B277" s="324"/>
      <c r="C277" s="325"/>
      <c r="D277" s="325"/>
      <c r="E277" s="324"/>
      <c r="F277" s="325"/>
      <c r="G277" s="325"/>
      <c r="H277" s="205"/>
      <c r="I277" s="205"/>
      <c r="J277" s="205"/>
      <c r="K277" s="206"/>
      <c r="L277" s="735"/>
      <c r="M277" s="735"/>
      <c r="N277" s="206"/>
      <c r="O277" s="735"/>
      <c r="P277" s="735"/>
      <c r="Q277" s="206"/>
      <c r="R277" s="735"/>
      <c r="S277" s="735"/>
      <c r="T277" s="206"/>
      <c r="U277" s="735"/>
      <c r="V277" s="735"/>
      <c r="W277" s="326"/>
      <c r="X277" s="736"/>
      <c r="Y277" s="564"/>
      <c r="Z277" s="183"/>
    </row>
    <row r="278" spans="1:26" ht="10.5" customHeight="1">
      <c r="A278" s="446" t="s">
        <v>165</v>
      </c>
      <c r="B278" s="447"/>
      <c r="C278" s="447"/>
      <c r="D278" s="447"/>
      <c r="E278" s="448"/>
      <c r="F278" s="449" t="str">
        <f aca="true" t="shared" si="9" ref="F278:F284">F207</f>
        <v>Techmashimport</v>
      </c>
      <c r="G278" s="449"/>
      <c r="H278" s="449"/>
      <c r="I278" s="449"/>
      <c r="J278" s="449"/>
      <c r="K278" s="449"/>
      <c r="L278" s="449"/>
      <c r="M278" s="88"/>
      <c r="N278" s="114"/>
      <c r="O278" s="447" t="s">
        <v>167</v>
      </c>
      <c r="P278" s="447"/>
      <c r="Q278" s="447"/>
      <c r="R278" s="450"/>
      <c r="S278" s="448" t="str">
        <f>S207</f>
        <v>B-1001-290152-DE</v>
      </c>
      <c r="T278" s="450"/>
      <c r="U278" s="450"/>
      <c r="V278" s="450"/>
      <c r="W278" s="450"/>
      <c r="X278" s="450"/>
      <c r="Y278" s="450"/>
      <c r="Z278" s="451"/>
    </row>
    <row r="279" spans="1:26" ht="10.5" customHeight="1" thickBot="1">
      <c r="A279" s="441" t="s">
        <v>168</v>
      </c>
      <c r="B279" s="442"/>
      <c r="C279" s="442"/>
      <c r="D279" s="442"/>
      <c r="E279" s="442"/>
      <c r="F279" s="371">
        <f t="shared" si="9"/>
        <v>0</v>
      </c>
      <c r="G279" s="371"/>
      <c r="H279" s="371"/>
      <c r="I279" s="371"/>
      <c r="J279" s="371"/>
      <c r="K279" s="371"/>
      <c r="L279" s="371"/>
      <c r="M279" s="115"/>
      <c r="N279" s="116"/>
      <c r="O279" s="443"/>
      <c r="P279" s="443"/>
      <c r="Q279" s="443"/>
      <c r="R279" s="444"/>
      <c r="S279" s="117"/>
      <c r="T279" s="118"/>
      <c r="U279" s="561">
        <f>U208</f>
        <v>0</v>
      </c>
      <c r="V279" s="561"/>
      <c r="W279" s="561"/>
      <c r="X279" s="561"/>
      <c r="Y279" s="561"/>
      <c r="Z279" s="562"/>
    </row>
    <row r="280" spans="1:26" ht="10.5" customHeight="1">
      <c r="A280" s="441" t="s">
        <v>169</v>
      </c>
      <c r="B280" s="442"/>
      <c r="C280" s="442"/>
      <c r="D280" s="442"/>
      <c r="E280" s="442"/>
      <c r="F280" s="452">
        <f t="shared" si="9"/>
        <v>0</v>
      </c>
      <c r="G280" s="452"/>
      <c r="H280" s="452"/>
      <c r="I280" s="452"/>
      <c r="J280" s="452"/>
      <c r="K280" s="452"/>
      <c r="L280" s="452"/>
      <c r="M280" s="119"/>
      <c r="N280" s="120"/>
      <c r="O280" s="453"/>
      <c r="P280" s="454"/>
      <c r="Q280" s="454"/>
      <c r="R280" s="454"/>
      <c r="S280" s="454"/>
      <c r="T280" s="454"/>
      <c r="U280" s="454"/>
      <c r="V280" s="454"/>
      <c r="W280" s="454"/>
      <c r="X280" s="454"/>
      <c r="Y280" s="454"/>
      <c r="Z280" s="455"/>
    </row>
    <row r="281" spans="1:26" ht="10.5" customHeight="1">
      <c r="A281" s="121" t="s">
        <v>170</v>
      </c>
      <c r="B281" s="44"/>
      <c r="C281" s="122"/>
      <c r="D281" s="122"/>
      <c r="E281" s="44"/>
      <c r="F281" s="371">
        <f t="shared" si="9"/>
        <v>0</v>
      </c>
      <c r="G281" s="371"/>
      <c r="H281" s="371"/>
      <c r="I281" s="371"/>
      <c r="J281" s="371"/>
      <c r="K281" s="371"/>
      <c r="L281" s="371"/>
      <c r="M281" s="51"/>
      <c r="N281" s="124"/>
      <c r="O281" s="456"/>
      <c r="P281" s="457"/>
      <c r="Q281" s="457"/>
      <c r="R281" s="457"/>
      <c r="S281" s="457"/>
      <c r="T281" s="457"/>
      <c r="U281" s="457"/>
      <c r="V281" s="457"/>
      <c r="W281" s="457"/>
      <c r="X281" s="457"/>
      <c r="Y281" s="457"/>
      <c r="Z281" s="458"/>
    </row>
    <row r="282" spans="1:26" ht="10.5" customHeight="1">
      <c r="A282" s="121" t="s">
        <v>171</v>
      </c>
      <c r="B282" s="44"/>
      <c r="C282" s="122"/>
      <c r="D282" s="122"/>
      <c r="E282" s="44"/>
      <c r="F282" s="371" t="str">
        <f t="shared" si="9"/>
        <v>Heater</v>
      </c>
      <c r="G282" s="371"/>
      <c r="H282" s="371"/>
      <c r="I282" s="371"/>
      <c r="J282" s="371"/>
      <c r="K282" s="371"/>
      <c r="L282" s="371"/>
      <c r="M282" s="51"/>
      <c r="N282" s="125"/>
      <c r="O282" s="456"/>
      <c r="P282" s="457"/>
      <c r="Q282" s="457"/>
      <c r="R282" s="457"/>
      <c r="S282" s="457"/>
      <c r="T282" s="457"/>
      <c r="U282" s="457"/>
      <c r="V282" s="457"/>
      <c r="W282" s="457"/>
      <c r="X282" s="457"/>
      <c r="Y282" s="457"/>
      <c r="Z282" s="458"/>
    </row>
    <row r="283" spans="1:26" ht="10.5" customHeight="1">
      <c r="A283" s="121" t="s">
        <v>173</v>
      </c>
      <c r="B283" s="17"/>
      <c r="C283" s="122"/>
      <c r="D283" s="122"/>
      <c r="E283" s="17"/>
      <c r="F283" s="371">
        <f t="shared" si="9"/>
        <v>0</v>
      </c>
      <c r="G283" s="371"/>
      <c r="H283" s="416"/>
      <c r="I283" s="416"/>
      <c r="J283" s="416"/>
      <c r="K283" s="416"/>
      <c r="L283" s="416"/>
      <c r="M283" s="100"/>
      <c r="N283" s="126"/>
      <c r="O283" s="456"/>
      <c r="P283" s="457"/>
      <c r="Q283" s="457"/>
      <c r="R283" s="457"/>
      <c r="S283" s="457"/>
      <c r="T283" s="457"/>
      <c r="U283" s="457"/>
      <c r="V283" s="457"/>
      <c r="W283" s="457"/>
      <c r="X283" s="457"/>
      <c r="Y283" s="457"/>
      <c r="Z283" s="458"/>
    </row>
    <row r="284" spans="1:26" ht="10.5" customHeight="1" thickBot="1">
      <c r="A284" s="121" t="s">
        <v>174</v>
      </c>
      <c r="B284" s="17"/>
      <c r="C284" s="122"/>
      <c r="D284" s="122"/>
      <c r="E284" s="17"/>
      <c r="F284" s="439">
        <f t="shared" si="9"/>
        <v>0</v>
      </c>
      <c r="G284" s="439"/>
      <c r="H284" s="439"/>
      <c r="I284" s="439"/>
      <c r="J284" s="439"/>
      <c r="K284" s="439"/>
      <c r="L284" s="439"/>
      <c r="M284" s="109"/>
      <c r="N284" s="127"/>
      <c r="O284" s="459"/>
      <c r="P284" s="460"/>
      <c r="Q284" s="460"/>
      <c r="R284" s="460"/>
      <c r="S284" s="460"/>
      <c r="T284" s="460"/>
      <c r="U284" s="460"/>
      <c r="V284" s="460"/>
      <c r="W284" s="460"/>
      <c r="X284" s="460"/>
      <c r="Y284" s="460"/>
      <c r="Z284" s="461"/>
    </row>
    <row r="285" spans="1:26" ht="10.5" customHeight="1">
      <c r="A285" s="465" t="s">
        <v>292</v>
      </c>
      <c r="B285" s="466"/>
      <c r="C285" s="466"/>
      <c r="D285" s="466"/>
      <c r="E285" s="467"/>
      <c r="F285" s="467"/>
      <c r="G285" s="467"/>
      <c r="H285" s="467"/>
      <c r="I285" s="468"/>
      <c r="J285" s="472" t="s">
        <v>176</v>
      </c>
      <c r="K285" s="467"/>
      <c r="L285" s="467"/>
      <c r="M285" s="468"/>
      <c r="N285" s="128"/>
      <c r="O285" s="473" t="s">
        <v>293</v>
      </c>
      <c r="P285" s="474"/>
      <c r="Q285" s="474"/>
      <c r="R285" s="475"/>
      <c r="S285" s="475"/>
      <c r="T285" s="475"/>
      <c r="U285" s="475"/>
      <c r="V285" s="569"/>
      <c r="W285" s="129"/>
      <c r="X285" s="476" t="s">
        <v>541</v>
      </c>
      <c r="Y285" s="477"/>
      <c r="Z285" s="478"/>
    </row>
    <row r="286" spans="1:26" ht="10.5" customHeight="1" thickBot="1">
      <c r="A286" s="469"/>
      <c r="B286" s="470"/>
      <c r="C286" s="470"/>
      <c r="D286" s="470"/>
      <c r="E286" s="470"/>
      <c r="F286" s="470"/>
      <c r="G286" s="470"/>
      <c r="H286" s="470"/>
      <c r="I286" s="471"/>
      <c r="J286" s="482" t="str">
        <f>J215</f>
        <v>0</v>
      </c>
      <c r="K286" s="470"/>
      <c r="L286" s="470"/>
      <c r="M286" s="471"/>
      <c r="N286" s="130"/>
      <c r="O286" s="570" t="str">
        <f>O215</f>
        <v>B-1010-250140-XE</v>
      </c>
      <c r="P286" s="571"/>
      <c r="Q286" s="571"/>
      <c r="R286" s="571"/>
      <c r="S286" s="571"/>
      <c r="T286" s="571"/>
      <c r="U286" s="571"/>
      <c r="V286" s="481"/>
      <c r="W286" s="209"/>
      <c r="X286" s="479"/>
      <c r="Y286" s="480"/>
      <c r="Z286" s="481"/>
    </row>
  </sheetData>
  <sheetProtection/>
  <mergeCells count="1311">
    <mergeCell ref="A285:I286"/>
    <mergeCell ref="J285:M285"/>
    <mergeCell ref="O285:V285"/>
    <mergeCell ref="X285:Z286"/>
    <mergeCell ref="J286:M286"/>
    <mergeCell ref="O286:V286"/>
    <mergeCell ref="A280:E280"/>
    <mergeCell ref="F280:L280"/>
    <mergeCell ref="O280:Z284"/>
    <mergeCell ref="F281:L281"/>
    <mergeCell ref="F282:L282"/>
    <mergeCell ref="F283:L283"/>
    <mergeCell ref="F284:L284"/>
    <mergeCell ref="U277:V277"/>
    <mergeCell ref="A279:E279"/>
    <mergeCell ref="F279:L279"/>
    <mergeCell ref="O279:R279"/>
    <mergeCell ref="U279:Z279"/>
    <mergeCell ref="R275:S275"/>
    <mergeCell ref="U275:V275"/>
    <mergeCell ref="X277:Y277"/>
    <mergeCell ref="A278:E278"/>
    <mergeCell ref="F278:L278"/>
    <mergeCell ref="O278:R278"/>
    <mergeCell ref="S278:Z278"/>
    <mergeCell ref="L277:M277"/>
    <mergeCell ref="O277:P277"/>
    <mergeCell ref="R277:S277"/>
    <mergeCell ref="R273:S273"/>
    <mergeCell ref="U273:V273"/>
    <mergeCell ref="X275:Y275"/>
    <mergeCell ref="L276:M276"/>
    <mergeCell ref="O276:P276"/>
    <mergeCell ref="R276:S276"/>
    <mergeCell ref="U276:V276"/>
    <mergeCell ref="X276:Y276"/>
    <mergeCell ref="L275:M275"/>
    <mergeCell ref="O275:P275"/>
    <mergeCell ref="R271:S271"/>
    <mergeCell ref="U271:V271"/>
    <mergeCell ref="X273:Y273"/>
    <mergeCell ref="L274:M274"/>
    <mergeCell ref="O274:P274"/>
    <mergeCell ref="R274:S274"/>
    <mergeCell ref="U274:V274"/>
    <mergeCell ref="X274:Y274"/>
    <mergeCell ref="L273:M273"/>
    <mergeCell ref="O273:P273"/>
    <mergeCell ref="R269:S269"/>
    <mergeCell ref="U269:V269"/>
    <mergeCell ref="X271:Y271"/>
    <mergeCell ref="L272:M272"/>
    <mergeCell ref="O272:P272"/>
    <mergeCell ref="R272:S272"/>
    <mergeCell ref="U272:V272"/>
    <mergeCell ref="X272:Y272"/>
    <mergeCell ref="L271:M271"/>
    <mergeCell ref="O271:P271"/>
    <mergeCell ref="R267:S267"/>
    <mergeCell ref="U267:V267"/>
    <mergeCell ref="X269:Y269"/>
    <mergeCell ref="L270:M270"/>
    <mergeCell ref="O270:P270"/>
    <mergeCell ref="R270:S270"/>
    <mergeCell ref="U270:V270"/>
    <mergeCell ref="X270:Y270"/>
    <mergeCell ref="L269:M269"/>
    <mergeCell ref="O269:P269"/>
    <mergeCell ref="R265:S265"/>
    <mergeCell ref="U265:V265"/>
    <mergeCell ref="X267:Y267"/>
    <mergeCell ref="L268:M268"/>
    <mergeCell ref="O268:P268"/>
    <mergeCell ref="R268:S268"/>
    <mergeCell ref="U268:V268"/>
    <mergeCell ref="X268:Y268"/>
    <mergeCell ref="L267:M267"/>
    <mergeCell ref="O267:P267"/>
    <mergeCell ref="R263:S263"/>
    <mergeCell ref="U263:V263"/>
    <mergeCell ref="X265:Y265"/>
    <mergeCell ref="L266:M266"/>
    <mergeCell ref="O266:P266"/>
    <mergeCell ref="R266:S266"/>
    <mergeCell ref="U266:V266"/>
    <mergeCell ref="X266:Y266"/>
    <mergeCell ref="L265:M265"/>
    <mergeCell ref="O265:P265"/>
    <mergeCell ref="R261:S261"/>
    <mergeCell ref="U261:V261"/>
    <mergeCell ref="X263:Y263"/>
    <mergeCell ref="L264:M264"/>
    <mergeCell ref="O264:P264"/>
    <mergeCell ref="R264:S264"/>
    <mergeCell ref="U264:V264"/>
    <mergeCell ref="X264:Y264"/>
    <mergeCell ref="L263:M263"/>
    <mergeCell ref="O263:P263"/>
    <mergeCell ref="R259:S259"/>
    <mergeCell ref="U259:V259"/>
    <mergeCell ref="X261:Y261"/>
    <mergeCell ref="L262:M262"/>
    <mergeCell ref="O262:P262"/>
    <mergeCell ref="R262:S262"/>
    <mergeCell ref="U262:V262"/>
    <mergeCell ref="X262:Y262"/>
    <mergeCell ref="L261:M261"/>
    <mergeCell ref="O261:P261"/>
    <mergeCell ref="R257:S257"/>
    <mergeCell ref="U257:V257"/>
    <mergeCell ref="X259:Y259"/>
    <mergeCell ref="L260:M260"/>
    <mergeCell ref="O260:P260"/>
    <mergeCell ref="R260:S260"/>
    <mergeCell ref="U260:V260"/>
    <mergeCell ref="X260:Y260"/>
    <mergeCell ref="L259:M259"/>
    <mergeCell ref="O259:P259"/>
    <mergeCell ref="R255:S255"/>
    <mergeCell ref="U255:V255"/>
    <mergeCell ref="X257:Y257"/>
    <mergeCell ref="L258:M258"/>
    <mergeCell ref="O258:P258"/>
    <mergeCell ref="R258:S258"/>
    <mergeCell ref="U258:V258"/>
    <mergeCell ref="X258:Y258"/>
    <mergeCell ref="L257:M257"/>
    <mergeCell ref="O257:P257"/>
    <mergeCell ref="I252:J252"/>
    <mergeCell ref="L252:M252"/>
    <mergeCell ref="X255:Y255"/>
    <mergeCell ref="L256:M256"/>
    <mergeCell ref="O256:P256"/>
    <mergeCell ref="R256:S256"/>
    <mergeCell ref="U256:V256"/>
    <mergeCell ref="X256:Y256"/>
    <mergeCell ref="L255:M255"/>
    <mergeCell ref="O255:P255"/>
    <mergeCell ref="E253:Y253"/>
    <mergeCell ref="L254:M254"/>
    <mergeCell ref="O254:P254"/>
    <mergeCell ref="R254:S254"/>
    <mergeCell ref="U254:V254"/>
    <mergeCell ref="X254:Y254"/>
    <mergeCell ref="O252:P252"/>
    <mergeCell ref="R252:S252"/>
    <mergeCell ref="U250:V250"/>
    <mergeCell ref="X250:Y250"/>
    <mergeCell ref="U251:V251"/>
    <mergeCell ref="X251:Y251"/>
    <mergeCell ref="U252:V252"/>
    <mergeCell ref="X252:Y252"/>
    <mergeCell ref="I251:J251"/>
    <mergeCell ref="L251:M251"/>
    <mergeCell ref="O251:P251"/>
    <mergeCell ref="R251:S251"/>
    <mergeCell ref="I250:J250"/>
    <mergeCell ref="L250:M250"/>
    <mergeCell ref="O250:P250"/>
    <mergeCell ref="R250:S250"/>
    <mergeCell ref="U249:V249"/>
    <mergeCell ref="X249:Y249"/>
    <mergeCell ref="I248:J248"/>
    <mergeCell ref="L248:M248"/>
    <mergeCell ref="I249:J249"/>
    <mergeCell ref="L249:M249"/>
    <mergeCell ref="O249:P249"/>
    <mergeCell ref="R249:S249"/>
    <mergeCell ref="O248:P248"/>
    <mergeCell ref="R248:S248"/>
    <mergeCell ref="U246:V246"/>
    <mergeCell ref="X246:Y246"/>
    <mergeCell ref="U247:V247"/>
    <mergeCell ref="X247:Y247"/>
    <mergeCell ref="U248:V248"/>
    <mergeCell ref="X248:Y248"/>
    <mergeCell ref="I247:J247"/>
    <mergeCell ref="L247:M247"/>
    <mergeCell ref="O247:P247"/>
    <mergeCell ref="R247:S247"/>
    <mergeCell ref="I246:J246"/>
    <mergeCell ref="L246:M246"/>
    <mergeCell ref="O246:P246"/>
    <mergeCell ref="R246:S246"/>
    <mergeCell ref="U245:V245"/>
    <mergeCell ref="X245:Y245"/>
    <mergeCell ref="I244:J244"/>
    <mergeCell ref="L244:M244"/>
    <mergeCell ref="I245:J245"/>
    <mergeCell ref="L245:M245"/>
    <mergeCell ref="O245:P245"/>
    <mergeCell ref="R245:S245"/>
    <mergeCell ref="O244:P244"/>
    <mergeCell ref="R244:S244"/>
    <mergeCell ref="U242:V242"/>
    <mergeCell ref="X242:Y242"/>
    <mergeCell ref="U243:V243"/>
    <mergeCell ref="X243:Y243"/>
    <mergeCell ref="U244:V244"/>
    <mergeCell ref="X244:Y244"/>
    <mergeCell ref="I243:J243"/>
    <mergeCell ref="L243:M243"/>
    <mergeCell ref="O243:P243"/>
    <mergeCell ref="R243:S243"/>
    <mergeCell ref="I242:J242"/>
    <mergeCell ref="L242:M242"/>
    <mergeCell ref="O242:P242"/>
    <mergeCell ref="R242:S242"/>
    <mergeCell ref="U241:V241"/>
    <mergeCell ref="X241:Y241"/>
    <mergeCell ref="I240:J240"/>
    <mergeCell ref="L240:M240"/>
    <mergeCell ref="I241:J241"/>
    <mergeCell ref="L241:M241"/>
    <mergeCell ref="O241:P241"/>
    <mergeCell ref="R241:S241"/>
    <mergeCell ref="O240:P240"/>
    <mergeCell ref="R240:S240"/>
    <mergeCell ref="U238:V238"/>
    <mergeCell ref="X238:Y238"/>
    <mergeCell ref="U239:V239"/>
    <mergeCell ref="X239:Y239"/>
    <mergeCell ref="U240:V240"/>
    <mergeCell ref="X240:Y240"/>
    <mergeCell ref="I239:J239"/>
    <mergeCell ref="L239:M239"/>
    <mergeCell ref="O239:P239"/>
    <mergeCell ref="R239:S239"/>
    <mergeCell ref="I238:J238"/>
    <mergeCell ref="L238:M238"/>
    <mergeCell ref="O238:P238"/>
    <mergeCell ref="R238:S238"/>
    <mergeCell ref="U237:V237"/>
    <mergeCell ref="X237:Y237"/>
    <mergeCell ref="I236:J236"/>
    <mergeCell ref="L236:M236"/>
    <mergeCell ref="I237:J237"/>
    <mergeCell ref="L237:M237"/>
    <mergeCell ref="O237:P237"/>
    <mergeCell ref="R237:S237"/>
    <mergeCell ref="O236:P236"/>
    <mergeCell ref="R236:S236"/>
    <mergeCell ref="U234:V234"/>
    <mergeCell ref="X234:Y234"/>
    <mergeCell ref="U235:V235"/>
    <mergeCell ref="X235:Y235"/>
    <mergeCell ref="U236:V236"/>
    <mergeCell ref="X236:Y236"/>
    <mergeCell ref="I235:J235"/>
    <mergeCell ref="L235:M235"/>
    <mergeCell ref="O235:P235"/>
    <mergeCell ref="R235:S235"/>
    <mergeCell ref="I234:J234"/>
    <mergeCell ref="L234:M234"/>
    <mergeCell ref="O234:P234"/>
    <mergeCell ref="R234:S234"/>
    <mergeCell ref="U233:V233"/>
    <mergeCell ref="X233:Y233"/>
    <mergeCell ref="I232:J232"/>
    <mergeCell ref="L232:M232"/>
    <mergeCell ref="I233:J233"/>
    <mergeCell ref="L233:M233"/>
    <mergeCell ref="O233:P233"/>
    <mergeCell ref="R233:S233"/>
    <mergeCell ref="O232:P232"/>
    <mergeCell ref="R232:S232"/>
    <mergeCell ref="U230:V230"/>
    <mergeCell ref="X230:Y230"/>
    <mergeCell ref="U231:V231"/>
    <mergeCell ref="X231:Y231"/>
    <mergeCell ref="U232:V232"/>
    <mergeCell ref="X232:Y232"/>
    <mergeCell ref="I231:J231"/>
    <mergeCell ref="L231:M231"/>
    <mergeCell ref="O231:P231"/>
    <mergeCell ref="R231:S231"/>
    <mergeCell ref="I230:J230"/>
    <mergeCell ref="L230:M230"/>
    <mergeCell ref="O230:P230"/>
    <mergeCell ref="R230:S230"/>
    <mergeCell ref="U229:V229"/>
    <mergeCell ref="X229:Y229"/>
    <mergeCell ref="I228:J228"/>
    <mergeCell ref="L228:M228"/>
    <mergeCell ref="I229:J229"/>
    <mergeCell ref="L229:M229"/>
    <mergeCell ref="O229:P229"/>
    <mergeCell ref="R229:S229"/>
    <mergeCell ref="O228:P228"/>
    <mergeCell ref="R228:S228"/>
    <mergeCell ref="U226:V226"/>
    <mergeCell ref="X226:Y226"/>
    <mergeCell ref="U227:V227"/>
    <mergeCell ref="X227:Y227"/>
    <mergeCell ref="U228:V228"/>
    <mergeCell ref="X228:Y228"/>
    <mergeCell ref="I227:J227"/>
    <mergeCell ref="L227:M227"/>
    <mergeCell ref="O227:P227"/>
    <mergeCell ref="R227:S227"/>
    <mergeCell ref="I226:J226"/>
    <mergeCell ref="L226:M226"/>
    <mergeCell ref="O226:P226"/>
    <mergeCell ref="R226:S226"/>
    <mergeCell ref="U225:V225"/>
    <mergeCell ref="X225:Y225"/>
    <mergeCell ref="I224:J224"/>
    <mergeCell ref="L224:M224"/>
    <mergeCell ref="I225:J225"/>
    <mergeCell ref="L225:M225"/>
    <mergeCell ref="N225:Q225"/>
    <mergeCell ref="R225:S225"/>
    <mergeCell ref="O224:P224"/>
    <mergeCell ref="R224:S224"/>
    <mergeCell ref="U222:V222"/>
    <mergeCell ref="X222:Y222"/>
    <mergeCell ref="U223:V223"/>
    <mergeCell ref="X223:Y223"/>
    <mergeCell ref="U224:V224"/>
    <mergeCell ref="X224:Y224"/>
    <mergeCell ref="I223:J223"/>
    <mergeCell ref="L223:M223"/>
    <mergeCell ref="O223:P223"/>
    <mergeCell ref="R223:S223"/>
    <mergeCell ref="I222:J222"/>
    <mergeCell ref="L222:M222"/>
    <mergeCell ref="O222:P222"/>
    <mergeCell ref="R222:S222"/>
    <mergeCell ref="U221:V221"/>
    <mergeCell ref="X221:Y221"/>
    <mergeCell ref="I220:J220"/>
    <mergeCell ref="L220:M220"/>
    <mergeCell ref="I221:J221"/>
    <mergeCell ref="L221:M221"/>
    <mergeCell ref="O221:P221"/>
    <mergeCell ref="R221:S221"/>
    <mergeCell ref="O220:P220"/>
    <mergeCell ref="R220:S220"/>
    <mergeCell ref="U218:V218"/>
    <mergeCell ref="X218:Y218"/>
    <mergeCell ref="U219:V219"/>
    <mergeCell ref="X219:Y219"/>
    <mergeCell ref="U220:V220"/>
    <mergeCell ref="X220:Y220"/>
    <mergeCell ref="I219:J219"/>
    <mergeCell ref="L219:M219"/>
    <mergeCell ref="O219:P219"/>
    <mergeCell ref="R219:S219"/>
    <mergeCell ref="I218:J218"/>
    <mergeCell ref="L218:M218"/>
    <mergeCell ref="O218:P218"/>
    <mergeCell ref="R218:S218"/>
    <mergeCell ref="E216:Y216"/>
    <mergeCell ref="I217:J217"/>
    <mergeCell ref="L217:M217"/>
    <mergeCell ref="O217:P217"/>
    <mergeCell ref="R217:S217"/>
    <mergeCell ref="U217:V217"/>
    <mergeCell ref="X217:Y217"/>
    <mergeCell ref="A214:I215"/>
    <mergeCell ref="J214:M214"/>
    <mergeCell ref="O214:V214"/>
    <mergeCell ref="X214:Z215"/>
    <mergeCell ref="J215:M215"/>
    <mergeCell ref="O215:V215"/>
    <mergeCell ref="A209:E209"/>
    <mergeCell ref="F209:L209"/>
    <mergeCell ref="O209:Z213"/>
    <mergeCell ref="F210:L210"/>
    <mergeCell ref="F211:L211"/>
    <mergeCell ref="F212:L212"/>
    <mergeCell ref="F213:L213"/>
    <mergeCell ref="A208:E208"/>
    <mergeCell ref="F208:L208"/>
    <mergeCell ref="O208:R208"/>
    <mergeCell ref="U208:Z208"/>
    <mergeCell ref="A207:E207"/>
    <mergeCell ref="F207:L207"/>
    <mergeCell ref="O207:R207"/>
    <mergeCell ref="S207:Z207"/>
    <mergeCell ref="B205:D205"/>
    <mergeCell ref="E205:G205"/>
    <mergeCell ref="B206:D206"/>
    <mergeCell ref="E206:G206"/>
    <mergeCell ref="B204:D204"/>
    <mergeCell ref="E204:G204"/>
    <mergeCell ref="L204:O204"/>
    <mergeCell ref="S204:V204"/>
    <mergeCell ref="B203:D203"/>
    <mergeCell ref="E203:G203"/>
    <mergeCell ref="S203:U203"/>
    <mergeCell ref="X203:Y203"/>
    <mergeCell ref="X201:Y201"/>
    <mergeCell ref="B202:D202"/>
    <mergeCell ref="E202:G202"/>
    <mergeCell ref="J202:O202"/>
    <mergeCell ref="S202:U202"/>
    <mergeCell ref="X202:Y202"/>
    <mergeCell ref="B201:D201"/>
    <mergeCell ref="E201:G201"/>
    <mergeCell ref="J201:O201"/>
    <mergeCell ref="S201:U201"/>
    <mergeCell ref="E199:Y199"/>
    <mergeCell ref="B200:D200"/>
    <mergeCell ref="E200:G200"/>
    <mergeCell ref="J200:O200"/>
    <mergeCell ref="S200:U200"/>
    <mergeCell ref="X200:Y200"/>
    <mergeCell ref="V197:Y197"/>
    <mergeCell ref="B198:D198"/>
    <mergeCell ref="E198:G198"/>
    <mergeCell ref="I198:P198"/>
    <mergeCell ref="R198:S198"/>
    <mergeCell ref="V198:Y198"/>
    <mergeCell ref="B197:D197"/>
    <mergeCell ref="E197:G197"/>
    <mergeCell ref="I197:P197"/>
    <mergeCell ref="R197:S197"/>
    <mergeCell ref="V195:Y195"/>
    <mergeCell ref="B196:D196"/>
    <mergeCell ref="E196:G196"/>
    <mergeCell ref="I196:P196"/>
    <mergeCell ref="R196:S196"/>
    <mergeCell ref="V196:Y196"/>
    <mergeCell ref="B195:D195"/>
    <mergeCell ref="E195:G195"/>
    <mergeCell ref="I195:P195"/>
    <mergeCell ref="R195:S195"/>
    <mergeCell ref="E193:Y193"/>
    <mergeCell ref="B194:D194"/>
    <mergeCell ref="E194:G194"/>
    <mergeCell ref="I194:P194"/>
    <mergeCell ref="R194:S194"/>
    <mergeCell ref="V194:Y194"/>
    <mergeCell ref="U191:Y191"/>
    <mergeCell ref="B192:D192"/>
    <mergeCell ref="E192:G192"/>
    <mergeCell ref="I192:M192"/>
    <mergeCell ref="O192:S192"/>
    <mergeCell ref="U192:Y192"/>
    <mergeCell ref="B191:D191"/>
    <mergeCell ref="E191:G191"/>
    <mergeCell ref="I191:M191"/>
    <mergeCell ref="O191:S191"/>
    <mergeCell ref="B189:D189"/>
    <mergeCell ref="E189:G189"/>
    <mergeCell ref="I189:Y189"/>
    <mergeCell ref="B190:D190"/>
    <mergeCell ref="E190:G190"/>
    <mergeCell ref="I190:M190"/>
    <mergeCell ref="O190:S190"/>
    <mergeCell ref="U190:Y190"/>
    <mergeCell ref="V186:Y186"/>
    <mergeCell ref="E187:Y187"/>
    <mergeCell ref="B188:D188"/>
    <mergeCell ref="E188:G188"/>
    <mergeCell ref="I188:Y188"/>
    <mergeCell ref="B186:D186"/>
    <mergeCell ref="E186:G186"/>
    <mergeCell ref="I186:J186"/>
    <mergeCell ref="S186:U186"/>
    <mergeCell ref="S185:U185"/>
    <mergeCell ref="V185:Y185"/>
    <mergeCell ref="B184:D184"/>
    <mergeCell ref="E184:G184"/>
    <mergeCell ref="B185:D185"/>
    <mergeCell ref="E185:G185"/>
    <mergeCell ref="I185:J185"/>
    <mergeCell ref="L185:R185"/>
    <mergeCell ref="I184:J184"/>
    <mergeCell ref="L184:R184"/>
    <mergeCell ref="S182:U182"/>
    <mergeCell ref="V182:Y182"/>
    <mergeCell ref="S183:U183"/>
    <mergeCell ref="V183:Y183"/>
    <mergeCell ref="S184:U184"/>
    <mergeCell ref="V184:Y184"/>
    <mergeCell ref="B183:D183"/>
    <mergeCell ref="E183:G183"/>
    <mergeCell ref="I183:J183"/>
    <mergeCell ref="L183:R183"/>
    <mergeCell ref="B182:D182"/>
    <mergeCell ref="E182:G182"/>
    <mergeCell ref="I182:J182"/>
    <mergeCell ref="L182:R182"/>
    <mergeCell ref="S181:U181"/>
    <mergeCell ref="V181:Y181"/>
    <mergeCell ref="B180:D180"/>
    <mergeCell ref="E180:G180"/>
    <mergeCell ref="L180:R180"/>
    <mergeCell ref="B181:D181"/>
    <mergeCell ref="E181:G181"/>
    <mergeCell ref="I181:J181"/>
    <mergeCell ref="L181:R181"/>
    <mergeCell ref="S180:U180"/>
    <mergeCell ref="S177:U177"/>
    <mergeCell ref="V177:Y177"/>
    <mergeCell ref="E178:Y178"/>
    <mergeCell ref="R179:S179"/>
    <mergeCell ref="V179:Y179"/>
    <mergeCell ref="V180:Y180"/>
    <mergeCell ref="B179:D179"/>
    <mergeCell ref="E179:G179"/>
    <mergeCell ref="I179:J179"/>
    <mergeCell ref="M179:P179"/>
    <mergeCell ref="B177:D177"/>
    <mergeCell ref="E177:G177"/>
    <mergeCell ref="I177:J177"/>
    <mergeCell ref="L177:R177"/>
    <mergeCell ref="S176:U176"/>
    <mergeCell ref="V176:Y176"/>
    <mergeCell ref="B175:D175"/>
    <mergeCell ref="E175:G175"/>
    <mergeCell ref="B176:D176"/>
    <mergeCell ref="E176:G176"/>
    <mergeCell ref="I176:J176"/>
    <mergeCell ref="L176:R176"/>
    <mergeCell ref="I175:J175"/>
    <mergeCell ref="L175:R175"/>
    <mergeCell ref="S173:U173"/>
    <mergeCell ref="V173:Y173"/>
    <mergeCell ref="S174:U174"/>
    <mergeCell ref="V174:Y174"/>
    <mergeCell ref="S175:U175"/>
    <mergeCell ref="V175:Y175"/>
    <mergeCell ref="B174:D174"/>
    <mergeCell ref="E174:G174"/>
    <mergeCell ref="I174:J174"/>
    <mergeCell ref="L174:R174"/>
    <mergeCell ref="B173:D173"/>
    <mergeCell ref="E173:G173"/>
    <mergeCell ref="I173:J173"/>
    <mergeCell ref="L173:R173"/>
    <mergeCell ref="S172:U172"/>
    <mergeCell ref="V172:Y172"/>
    <mergeCell ref="B171:D171"/>
    <mergeCell ref="E171:G171"/>
    <mergeCell ref="B172:D172"/>
    <mergeCell ref="E172:G172"/>
    <mergeCell ref="I172:J172"/>
    <mergeCell ref="L172:R172"/>
    <mergeCell ref="I171:J171"/>
    <mergeCell ref="L171:R171"/>
    <mergeCell ref="S169:U169"/>
    <mergeCell ref="V169:Y169"/>
    <mergeCell ref="S170:U170"/>
    <mergeCell ref="V170:Y170"/>
    <mergeCell ref="S171:U171"/>
    <mergeCell ref="V171:Y171"/>
    <mergeCell ref="B170:D170"/>
    <mergeCell ref="E170:G170"/>
    <mergeCell ref="I170:J170"/>
    <mergeCell ref="L170:R170"/>
    <mergeCell ref="B169:D169"/>
    <mergeCell ref="E169:G169"/>
    <mergeCell ref="I169:J169"/>
    <mergeCell ref="L169:R169"/>
    <mergeCell ref="E167:Y167"/>
    <mergeCell ref="B168:D168"/>
    <mergeCell ref="E168:G168"/>
    <mergeCell ref="I168:J168"/>
    <mergeCell ref="O166:P166"/>
    <mergeCell ref="R166:S166"/>
    <mergeCell ref="U166:V166"/>
    <mergeCell ref="X166:Y166"/>
    <mergeCell ref="B166:D166"/>
    <mergeCell ref="E166:G166"/>
    <mergeCell ref="I166:J166"/>
    <mergeCell ref="L166:M166"/>
    <mergeCell ref="O165:P165"/>
    <mergeCell ref="R165:S165"/>
    <mergeCell ref="U165:V165"/>
    <mergeCell ref="X165:Y165"/>
    <mergeCell ref="B165:D165"/>
    <mergeCell ref="E165:G165"/>
    <mergeCell ref="I165:J165"/>
    <mergeCell ref="L165:M165"/>
    <mergeCell ref="O164:P164"/>
    <mergeCell ref="R164:S164"/>
    <mergeCell ref="U164:V164"/>
    <mergeCell ref="X164:Y164"/>
    <mergeCell ref="B164:D164"/>
    <mergeCell ref="E164:G164"/>
    <mergeCell ref="I164:J164"/>
    <mergeCell ref="L164:M164"/>
    <mergeCell ref="O163:P163"/>
    <mergeCell ref="R163:S163"/>
    <mergeCell ref="U163:V163"/>
    <mergeCell ref="X163:Y163"/>
    <mergeCell ref="B163:D163"/>
    <mergeCell ref="E163:G163"/>
    <mergeCell ref="I163:J163"/>
    <mergeCell ref="L163:M163"/>
    <mergeCell ref="O162:P162"/>
    <mergeCell ref="R162:S162"/>
    <mergeCell ref="U162:V162"/>
    <mergeCell ref="X162:Y162"/>
    <mergeCell ref="B162:D162"/>
    <mergeCell ref="E162:G162"/>
    <mergeCell ref="I162:J162"/>
    <mergeCell ref="L162:M162"/>
    <mergeCell ref="O161:P161"/>
    <mergeCell ref="R161:S161"/>
    <mergeCell ref="U161:V161"/>
    <mergeCell ref="X161:Y161"/>
    <mergeCell ref="B161:D161"/>
    <mergeCell ref="E161:G161"/>
    <mergeCell ref="I161:J161"/>
    <mergeCell ref="L161:M161"/>
    <mergeCell ref="O160:P160"/>
    <mergeCell ref="R160:S160"/>
    <mergeCell ref="U160:V160"/>
    <mergeCell ref="X160:Y160"/>
    <mergeCell ref="B160:D160"/>
    <mergeCell ref="E160:G160"/>
    <mergeCell ref="I160:J160"/>
    <mergeCell ref="L160:M160"/>
    <mergeCell ref="U157:Y157"/>
    <mergeCell ref="E158:Y158"/>
    <mergeCell ref="B159:D159"/>
    <mergeCell ref="E159:G159"/>
    <mergeCell ref="I159:J159"/>
    <mergeCell ref="L159:M159"/>
    <mergeCell ref="O159:P159"/>
    <mergeCell ref="R159:S159"/>
    <mergeCell ref="U159:V159"/>
    <mergeCell ref="X159:Y159"/>
    <mergeCell ref="B157:D157"/>
    <mergeCell ref="E157:G157"/>
    <mergeCell ref="I157:L157"/>
    <mergeCell ref="M157:R157"/>
    <mergeCell ref="U155:Y155"/>
    <mergeCell ref="B156:D156"/>
    <mergeCell ref="E156:G156"/>
    <mergeCell ref="I156:L156"/>
    <mergeCell ref="M156:R156"/>
    <mergeCell ref="U156:Y156"/>
    <mergeCell ref="B155:D155"/>
    <mergeCell ref="E155:G155"/>
    <mergeCell ref="I155:L155"/>
    <mergeCell ref="M155:R155"/>
    <mergeCell ref="V152:Y152"/>
    <mergeCell ref="E153:Y153"/>
    <mergeCell ref="B154:D154"/>
    <mergeCell ref="E154:G154"/>
    <mergeCell ref="I154:L154"/>
    <mergeCell ref="M154:R154"/>
    <mergeCell ref="U154:Y154"/>
    <mergeCell ref="B152:D152"/>
    <mergeCell ref="E152:G152"/>
    <mergeCell ref="I152:M152"/>
    <mergeCell ref="O152:S152"/>
    <mergeCell ref="V150:Y150"/>
    <mergeCell ref="B151:D151"/>
    <mergeCell ref="E151:G151"/>
    <mergeCell ref="I151:M151"/>
    <mergeCell ref="O151:S151"/>
    <mergeCell ref="V151:Y151"/>
    <mergeCell ref="B150:D150"/>
    <mergeCell ref="E150:G150"/>
    <mergeCell ref="I150:M150"/>
    <mergeCell ref="O150:S150"/>
    <mergeCell ref="V148:Y148"/>
    <mergeCell ref="B149:D149"/>
    <mergeCell ref="E149:G149"/>
    <mergeCell ref="I149:M149"/>
    <mergeCell ref="O149:S149"/>
    <mergeCell ref="V149:Y149"/>
    <mergeCell ref="B148:D148"/>
    <mergeCell ref="E148:G148"/>
    <mergeCell ref="I148:M148"/>
    <mergeCell ref="O148:S148"/>
    <mergeCell ref="E145:Y145"/>
    <mergeCell ref="E146:Y146"/>
    <mergeCell ref="B147:D147"/>
    <mergeCell ref="E147:G147"/>
    <mergeCell ref="I147:M147"/>
    <mergeCell ref="O147:S147"/>
    <mergeCell ref="V147:Y147"/>
    <mergeCell ref="A143:I144"/>
    <mergeCell ref="J143:M143"/>
    <mergeCell ref="O143:V143"/>
    <mergeCell ref="X143:Z144"/>
    <mergeCell ref="J144:M144"/>
    <mergeCell ref="O144:V144"/>
    <mergeCell ref="A138:E138"/>
    <mergeCell ref="F138:L138"/>
    <mergeCell ref="O138:Z142"/>
    <mergeCell ref="F139:L139"/>
    <mergeCell ref="F140:L140"/>
    <mergeCell ref="F141:L141"/>
    <mergeCell ref="F142:L142"/>
    <mergeCell ref="A137:E137"/>
    <mergeCell ref="F137:L137"/>
    <mergeCell ref="O137:R137"/>
    <mergeCell ref="U137:Z137"/>
    <mergeCell ref="X135:Y135"/>
    <mergeCell ref="A136:E136"/>
    <mergeCell ref="F136:L136"/>
    <mergeCell ref="O136:R136"/>
    <mergeCell ref="S136:Z136"/>
    <mergeCell ref="L135:M135"/>
    <mergeCell ref="O135:P135"/>
    <mergeCell ref="R135:S135"/>
    <mergeCell ref="U135:V135"/>
    <mergeCell ref="X132:Y132"/>
    <mergeCell ref="L133:M133"/>
    <mergeCell ref="L134:M134"/>
    <mergeCell ref="O134:P134"/>
    <mergeCell ref="R134:S134"/>
    <mergeCell ref="U134:V134"/>
    <mergeCell ref="X134:Y134"/>
    <mergeCell ref="L132:M132"/>
    <mergeCell ref="O132:P132"/>
    <mergeCell ref="R132:S132"/>
    <mergeCell ref="U132:V132"/>
    <mergeCell ref="X130:Y130"/>
    <mergeCell ref="L131:M131"/>
    <mergeCell ref="O131:P131"/>
    <mergeCell ref="R131:S131"/>
    <mergeCell ref="U131:V131"/>
    <mergeCell ref="X131:Y131"/>
    <mergeCell ref="L130:M130"/>
    <mergeCell ref="O130:P130"/>
    <mergeCell ref="R130:S130"/>
    <mergeCell ref="U130:V130"/>
    <mergeCell ref="X128:Y128"/>
    <mergeCell ref="L129:M129"/>
    <mergeCell ref="O129:P129"/>
    <mergeCell ref="R129:S129"/>
    <mergeCell ref="U129:V129"/>
    <mergeCell ref="X129:Y129"/>
    <mergeCell ref="L128:M128"/>
    <mergeCell ref="O128:P128"/>
    <mergeCell ref="R128:S128"/>
    <mergeCell ref="U128:V128"/>
    <mergeCell ref="X126:Y126"/>
    <mergeCell ref="L127:M127"/>
    <mergeCell ref="O127:P127"/>
    <mergeCell ref="R127:S127"/>
    <mergeCell ref="U127:V127"/>
    <mergeCell ref="X127:Y127"/>
    <mergeCell ref="L126:M126"/>
    <mergeCell ref="O126:P126"/>
    <mergeCell ref="R126:S126"/>
    <mergeCell ref="U126:V126"/>
    <mergeCell ref="X124:Y124"/>
    <mergeCell ref="L125:M125"/>
    <mergeCell ref="O125:P125"/>
    <mergeCell ref="R125:S125"/>
    <mergeCell ref="U125:V125"/>
    <mergeCell ref="X125:Y125"/>
    <mergeCell ref="L124:M124"/>
    <mergeCell ref="O124:P124"/>
    <mergeCell ref="R124:S124"/>
    <mergeCell ref="U124:V124"/>
    <mergeCell ref="X122:Y122"/>
    <mergeCell ref="L123:M123"/>
    <mergeCell ref="O123:P123"/>
    <mergeCell ref="R123:S123"/>
    <mergeCell ref="U123:V123"/>
    <mergeCell ref="X123:Y123"/>
    <mergeCell ref="L122:M122"/>
    <mergeCell ref="O122:P122"/>
    <mergeCell ref="R122:S122"/>
    <mergeCell ref="U122:V122"/>
    <mergeCell ref="X120:Y120"/>
    <mergeCell ref="L121:M121"/>
    <mergeCell ref="O121:P121"/>
    <mergeCell ref="R121:S121"/>
    <mergeCell ref="U121:V121"/>
    <mergeCell ref="X121:Y121"/>
    <mergeCell ref="L120:M120"/>
    <mergeCell ref="O120:P120"/>
    <mergeCell ref="R120:S120"/>
    <mergeCell ref="U120:V120"/>
    <mergeCell ref="X118:Y118"/>
    <mergeCell ref="L119:M119"/>
    <mergeCell ref="O119:P119"/>
    <mergeCell ref="R119:S119"/>
    <mergeCell ref="U119:V119"/>
    <mergeCell ref="X119:Y119"/>
    <mergeCell ref="L118:M118"/>
    <mergeCell ref="O118:P118"/>
    <mergeCell ref="R118:S118"/>
    <mergeCell ref="U118:V118"/>
    <mergeCell ref="X116:Y116"/>
    <mergeCell ref="L117:M117"/>
    <mergeCell ref="O117:P117"/>
    <mergeCell ref="R117:S117"/>
    <mergeCell ref="U117:V117"/>
    <mergeCell ref="X117:Y117"/>
    <mergeCell ref="L116:M116"/>
    <mergeCell ref="O116:P116"/>
    <mergeCell ref="R116:S116"/>
    <mergeCell ref="U116:V116"/>
    <mergeCell ref="X114:Y114"/>
    <mergeCell ref="L115:M115"/>
    <mergeCell ref="O115:P115"/>
    <mergeCell ref="R115:S115"/>
    <mergeCell ref="U115:V115"/>
    <mergeCell ref="X115:Y115"/>
    <mergeCell ref="L114:M114"/>
    <mergeCell ref="O114:P114"/>
    <mergeCell ref="R114:S114"/>
    <mergeCell ref="U114:V114"/>
    <mergeCell ref="X112:Y112"/>
    <mergeCell ref="L113:M113"/>
    <mergeCell ref="O113:P113"/>
    <mergeCell ref="R113:S113"/>
    <mergeCell ref="U113:V113"/>
    <mergeCell ref="X113:Y113"/>
    <mergeCell ref="L112:M112"/>
    <mergeCell ref="O112:P112"/>
    <mergeCell ref="R112:S112"/>
    <mergeCell ref="U112:V112"/>
    <mergeCell ref="U109:V109"/>
    <mergeCell ref="X109:Y109"/>
    <mergeCell ref="E110:Y110"/>
    <mergeCell ref="L111:M111"/>
    <mergeCell ref="O111:P111"/>
    <mergeCell ref="R111:S111"/>
    <mergeCell ref="U111:V111"/>
    <mergeCell ref="X111:Y111"/>
    <mergeCell ref="I109:J109"/>
    <mergeCell ref="L109:M109"/>
    <mergeCell ref="O109:P109"/>
    <mergeCell ref="R109:S109"/>
    <mergeCell ref="U107:V107"/>
    <mergeCell ref="R107:S107"/>
    <mergeCell ref="X107:Y107"/>
    <mergeCell ref="I108:J108"/>
    <mergeCell ref="L108:M108"/>
    <mergeCell ref="O108:P108"/>
    <mergeCell ref="R108:S108"/>
    <mergeCell ref="U108:V108"/>
    <mergeCell ref="X108:Y108"/>
    <mergeCell ref="I107:J107"/>
    <mergeCell ref="L107:M107"/>
    <mergeCell ref="O107:P107"/>
    <mergeCell ref="U106:V106"/>
    <mergeCell ref="X106:Y106"/>
    <mergeCell ref="I105:J105"/>
    <mergeCell ref="L105:M105"/>
    <mergeCell ref="I106:J106"/>
    <mergeCell ref="L106:M106"/>
    <mergeCell ref="O106:P106"/>
    <mergeCell ref="R106:S106"/>
    <mergeCell ref="O105:P105"/>
    <mergeCell ref="R105:S105"/>
    <mergeCell ref="U103:V103"/>
    <mergeCell ref="X103:Y103"/>
    <mergeCell ref="U104:V104"/>
    <mergeCell ref="X104:Y104"/>
    <mergeCell ref="U105:V105"/>
    <mergeCell ref="X105:Y105"/>
    <mergeCell ref="I104:J104"/>
    <mergeCell ref="L104:M104"/>
    <mergeCell ref="O104:P104"/>
    <mergeCell ref="R104:S104"/>
    <mergeCell ref="I103:J103"/>
    <mergeCell ref="L103:M103"/>
    <mergeCell ref="O103:P103"/>
    <mergeCell ref="R103:S103"/>
    <mergeCell ref="U102:V102"/>
    <mergeCell ref="X102:Y102"/>
    <mergeCell ref="I101:J101"/>
    <mergeCell ref="L101:M101"/>
    <mergeCell ref="I102:J102"/>
    <mergeCell ref="L102:M102"/>
    <mergeCell ref="O102:P102"/>
    <mergeCell ref="R102:S102"/>
    <mergeCell ref="O101:P101"/>
    <mergeCell ref="R101:S101"/>
    <mergeCell ref="U99:V99"/>
    <mergeCell ref="X99:Y99"/>
    <mergeCell ref="U100:V100"/>
    <mergeCell ref="X100:Y100"/>
    <mergeCell ref="U101:V101"/>
    <mergeCell ref="X101:Y101"/>
    <mergeCell ref="I100:J100"/>
    <mergeCell ref="L100:M100"/>
    <mergeCell ref="O100:P100"/>
    <mergeCell ref="R100:S100"/>
    <mergeCell ref="I99:J99"/>
    <mergeCell ref="L99:M99"/>
    <mergeCell ref="O99:P99"/>
    <mergeCell ref="R99:S99"/>
    <mergeCell ref="U98:V98"/>
    <mergeCell ref="X98:Y98"/>
    <mergeCell ref="I97:J97"/>
    <mergeCell ref="L97:M97"/>
    <mergeCell ref="I98:J98"/>
    <mergeCell ref="L98:M98"/>
    <mergeCell ref="O98:P98"/>
    <mergeCell ref="R98:S98"/>
    <mergeCell ref="O97:P97"/>
    <mergeCell ref="R97:S97"/>
    <mergeCell ref="U95:V95"/>
    <mergeCell ref="X95:Y95"/>
    <mergeCell ref="U96:V96"/>
    <mergeCell ref="X96:Y96"/>
    <mergeCell ref="U97:V97"/>
    <mergeCell ref="X97:Y97"/>
    <mergeCell ref="I96:J96"/>
    <mergeCell ref="L96:M96"/>
    <mergeCell ref="O96:P96"/>
    <mergeCell ref="R96:S96"/>
    <mergeCell ref="I95:J95"/>
    <mergeCell ref="L95:M95"/>
    <mergeCell ref="O95:P95"/>
    <mergeCell ref="R95:S95"/>
    <mergeCell ref="U94:V94"/>
    <mergeCell ref="X94:Y94"/>
    <mergeCell ref="I93:J93"/>
    <mergeCell ref="L93:M93"/>
    <mergeCell ref="I94:J94"/>
    <mergeCell ref="L94:M94"/>
    <mergeCell ref="O94:P94"/>
    <mergeCell ref="R94:S94"/>
    <mergeCell ref="O93:P93"/>
    <mergeCell ref="R93:S93"/>
    <mergeCell ref="U91:V91"/>
    <mergeCell ref="X91:Y91"/>
    <mergeCell ref="U92:V92"/>
    <mergeCell ref="X92:Y92"/>
    <mergeCell ref="U93:V93"/>
    <mergeCell ref="X93:Y93"/>
    <mergeCell ref="I92:J92"/>
    <mergeCell ref="L92:M92"/>
    <mergeCell ref="O92:P92"/>
    <mergeCell ref="R92:S92"/>
    <mergeCell ref="I91:J91"/>
    <mergeCell ref="L91:M91"/>
    <mergeCell ref="O91:P91"/>
    <mergeCell ref="R91:S91"/>
    <mergeCell ref="U90:V90"/>
    <mergeCell ref="X90:Y90"/>
    <mergeCell ref="I89:J89"/>
    <mergeCell ref="L89:M89"/>
    <mergeCell ref="I90:J90"/>
    <mergeCell ref="L90:M90"/>
    <mergeCell ref="O90:P90"/>
    <mergeCell ref="R90:S90"/>
    <mergeCell ref="O89:P89"/>
    <mergeCell ref="R89:S89"/>
    <mergeCell ref="U87:V87"/>
    <mergeCell ref="X87:Y87"/>
    <mergeCell ref="U88:V88"/>
    <mergeCell ref="X88:Y88"/>
    <mergeCell ref="U89:V89"/>
    <mergeCell ref="X89:Y89"/>
    <mergeCell ref="I88:J88"/>
    <mergeCell ref="L88:M88"/>
    <mergeCell ref="O88:P88"/>
    <mergeCell ref="R88:S88"/>
    <mergeCell ref="I87:J87"/>
    <mergeCell ref="L87:M87"/>
    <mergeCell ref="O87:P87"/>
    <mergeCell ref="R87:S87"/>
    <mergeCell ref="U86:V86"/>
    <mergeCell ref="X86:Y86"/>
    <mergeCell ref="I85:J85"/>
    <mergeCell ref="L85:M85"/>
    <mergeCell ref="I86:J86"/>
    <mergeCell ref="L86:M86"/>
    <mergeCell ref="O86:P86"/>
    <mergeCell ref="R86:S86"/>
    <mergeCell ref="O85:P85"/>
    <mergeCell ref="R85:S85"/>
    <mergeCell ref="U83:V83"/>
    <mergeCell ref="X83:Y83"/>
    <mergeCell ref="U84:V84"/>
    <mergeCell ref="X84:Y84"/>
    <mergeCell ref="U85:V85"/>
    <mergeCell ref="X85:Y85"/>
    <mergeCell ref="I84:J84"/>
    <mergeCell ref="L84:M84"/>
    <mergeCell ref="O84:P84"/>
    <mergeCell ref="R84:S84"/>
    <mergeCell ref="I83:J83"/>
    <mergeCell ref="L83:M83"/>
    <mergeCell ref="O83:P83"/>
    <mergeCell ref="R83:S83"/>
    <mergeCell ref="U82:V82"/>
    <mergeCell ref="X82:Y82"/>
    <mergeCell ref="I81:J81"/>
    <mergeCell ref="L81:M81"/>
    <mergeCell ref="I82:J82"/>
    <mergeCell ref="L82:M82"/>
    <mergeCell ref="N82:Q82"/>
    <mergeCell ref="R82:S82"/>
    <mergeCell ref="O81:P81"/>
    <mergeCell ref="R81:S81"/>
    <mergeCell ref="U79:V79"/>
    <mergeCell ref="X79:Y79"/>
    <mergeCell ref="U80:V80"/>
    <mergeCell ref="X80:Y80"/>
    <mergeCell ref="U81:V81"/>
    <mergeCell ref="X81:Y81"/>
    <mergeCell ref="I80:J80"/>
    <mergeCell ref="L80:M80"/>
    <mergeCell ref="O80:P80"/>
    <mergeCell ref="R80:S80"/>
    <mergeCell ref="I79:J79"/>
    <mergeCell ref="L79:M79"/>
    <mergeCell ref="O79:P79"/>
    <mergeCell ref="R79:S79"/>
    <mergeCell ref="U78:V78"/>
    <mergeCell ref="X78:Y78"/>
    <mergeCell ref="I77:J77"/>
    <mergeCell ref="L77:M77"/>
    <mergeCell ref="I78:J78"/>
    <mergeCell ref="L78:M78"/>
    <mergeCell ref="O78:P78"/>
    <mergeCell ref="R78:S78"/>
    <mergeCell ref="O77:P77"/>
    <mergeCell ref="R77:S77"/>
    <mergeCell ref="U75:V75"/>
    <mergeCell ref="X75:Y75"/>
    <mergeCell ref="U76:V76"/>
    <mergeCell ref="X76:Y76"/>
    <mergeCell ref="U77:V77"/>
    <mergeCell ref="X77:Y77"/>
    <mergeCell ref="I76:J76"/>
    <mergeCell ref="L76:M76"/>
    <mergeCell ref="O76:P76"/>
    <mergeCell ref="R76:S76"/>
    <mergeCell ref="I75:J75"/>
    <mergeCell ref="L75:M75"/>
    <mergeCell ref="O75:P75"/>
    <mergeCell ref="R75:S75"/>
    <mergeCell ref="E73:Y73"/>
    <mergeCell ref="I74:J74"/>
    <mergeCell ref="L74:M74"/>
    <mergeCell ref="O74:P74"/>
    <mergeCell ref="R74:S74"/>
    <mergeCell ref="U74:V74"/>
    <mergeCell ref="X74:Y74"/>
    <mergeCell ref="A71:I72"/>
    <mergeCell ref="J71:M71"/>
    <mergeCell ref="O71:V71"/>
    <mergeCell ref="X71:Z72"/>
    <mergeCell ref="J72:M72"/>
    <mergeCell ref="O72:V72"/>
    <mergeCell ref="A66:E66"/>
    <mergeCell ref="F66:L66"/>
    <mergeCell ref="O66:Z70"/>
    <mergeCell ref="F67:L67"/>
    <mergeCell ref="F68:L68"/>
    <mergeCell ref="F69:L69"/>
    <mergeCell ref="F70:L70"/>
    <mergeCell ref="A65:E65"/>
    <mergeCell ref="F65:L65"/>
    <mergeCell ref="O65:R65"/>
    <mergeCell ref="U65:Z65"/>
    <mergeCell ref="A64:E64"/>
    <mergeCell ref="F64:L64"/>
    <mergeCell ref="O64:R64"/>
    <mergeCell ref="S64:Z64"/>
    <mergeCell ref="B62:D62"/>
    <mergeCell ref="E62:G62"/>
    <mergeCell ref="B63:D63"/>
    <mergeCell ref="E63:G63"/>
    <mergeCell ref="B61:D61"/>
    <mergeCell ref="E61:G61"/>
    <mergeCell ref="I61:P61"/>
    <mergeCell ref="R61:Y61"/>
    <mergeCell ref="B60:D60"/>
    <mergeCell ref="E60:G60"/>
    <mergeCell ref="I60:P60"/>
    <mergeCell ref="R60:Y60"/>
    <mergeCell ref="U58:Y58"/>
    <mergeCell ref="B59:D59"/>
    <mergeCell ref="E59:G59"/>
    <mergeCell ref="I59:Y59"/>
    <mergeCell ref="B58:D58"/>
    <mergeCell ref="E58:G58"/>
    <mergeCell ref="I58:M58"/>
    <mergeCell ref="O58:S58"/>
    <mergeCell ref="U56:Y56"/>
    <mergeCell ref="B57:D57"/>
    <mergeCell ref="E57:G57"/>
    <mergeCell ref="I57:M57"/>
    <mergeCell ref="O57:S57"/>
    <mergeCell ref="U57:Y57"/>
    <mergeCell ref="B56:D56"/>
    <mergeCell ref="E56:G56"/>
    <mergeCell ref="I56:M56"/>
    <mergeCell ref="O56:S56"/>
    <mergeCell ref="O55:P55"/>
    <mergeCell ref="R55:S55"/>
    <mergeCell ref="U55:V55"/>
    <mergeCell ref="X55:Y55"/>
    <mergeCell ref="B55:D55"/>
    <mergeCell ref="E55:G55"/>
    <mergeCell ref="I55:J55"/>
    <mergeCell ref="L55:M55"/>
    <mergeCell ref="O54:P54"/>
    <mergeCell ref="R54:S54"/>
    <mergeCell ref="U54:V54"/>
    <mergeCell ref="X54:Y54"/>
    <mergeCell ref="B54:D54"/>
    <mergeCell ref="E54:G54"/>
    <mergeCell ref="I54:J54"/>
    <mergeCell ref="L54:M54"/>
    <mergeCell ref="O53:P53"/>
    <mergeCell ref="R53:S53"/>
    <mergeCell ref="U53:V53"/>
    <mergeCell ref="X53:Y53"/>
    <mergeCell ref="B53:D53"/>
    <mergeCell ref="E53:G53"/>
    <mergeCell ref="I53:J53"/>
    <mergeCell ref="L53:M53"/>
    <mergeCell ref="O52:P52"/>
    <mergeCell ref="R52:S52"/>
    <mergeCell ref="U52:V52"/>
    <mergeCell ref="X52:Y52"/>
    <mergeCell ref="B52:D52"/>
    <mergeCell ref="E52:G52"/>
    <mergeCell ref="I52:J52"/>
    <mergeCell ref="L52:M52"/>
    <mergeCell ref="O51:P51"/>
    <mergeCell ref="R51:S51"/>
    <mergeCell ref="U51:V51"/>
    <mergeCell ref="X51:Y51"/>
    <mergeCell ref="B51:D51"/>
    <mergeCell ref="E51:G51"/>
    <mergeCell ref="I51:J51"/>
    <mergeCell ref="L51:M51"/>
    <mergeCell ref="O50:P50"/>
    <mergeCell ref="R50:S50"/>
    <mergeCell ref="U50:V50"/>
    <mergeCell ref="X50:Y50"/>
    <mergeCell ref="B50:D50"/>
    <mergeCell ref="E50:G50"/>
    <mergeCell ref="I50:J50"/>
    <mergeCell ref="L50:M50"/>
    <mergeCell ref="O49:P49"/>
    <mergeCell ref="R49:S49"/>
    <mergeCell ref="U49:V49"/>
    <mergeCell ref="X49:Y49"/>
    <mergeCell ref="B49:D49"/>
    <mergeCell ref="E49:G49"/>
    <mergeCell ref="I49:J49"/>
    <mergeCell ref="L49:M49"/>
    <mergeCell ref="O48:P48"/>
    <mergeCell ref="R48:S48"/>
    <mergeCell ref="U48:V48"/>
    <mergeCell ref="X48:Y48"/>
    <mergeCell ref="B48:D48"/>
    <mergeCell ref="E48:G48"/>
    <mergeCell ref="I48:J48"/>
    <mergeCell ref="L48:M48"/>
    <mergeCell ref="O47:P47"/>
    <mergeCell ref="R47:S47"/>
    <mergeCell ref="U47:V47"/>
    <mergeCell ref="X47:Y47"/>
    <mergeCell ref="B47:D47"/>
    <mergeCell ref="E47:G47"/>
    <mergeCell ref="I47:J47"/>
    <mergeCell ref="L47:M47"/>
    <mergeCell ref="O46:P46"/>
    <mergeCell ref="R46:S46"/>
    <mergeCell ref="U46:V46"/>
    <mergeCell ref="X46:Y46"/>
    <mergeCell ref="B46:D46"/>
    <mergeCell ref="E46:G46"/>
    <mergeCell ref="I46:J46"/>
    <mergeCell ref="L46:M46"/>
    <mergeCell ref="O45:P45"/>
    <mergeCell ref="R45:S45"/>
    <mergeCell ref="U45:V45"/>
    <mergeCell ref="X45:Y45"/>
    <mergeCell ref="B45:D45"/>
    <mergeCell ref="E45:G45"/>
    <mergeCell ref="I45:J45"/>
    <mergeCell ref="L45:M45"/>
    <mergeCell ref="O44:P44"/>
    <mergeCell ref="R44:S44"/>
    <mergeCell ref="U44:V44"/>
    <mergeCell ref="X44:Y44"/>
    <mergeCell ref="B44:D44"/>
    <mergeCell ref="E44:G44"/>
    <mergeCell ref="I44:J44"/>
    <mergeCell ref="L44:M44"/>
    <mergeCell ref="O43:P43"/>
    <mergeCell ref="R43:S43"/>
    <mergeCell ref="U43:V43"/>
    <mergeCell ref="X43:Y43"/>
    <mergeCell ref="B43:D43"/>
    <mergeCell ref="E43:G43"/>
    <mergeCell ref="I43:J43"/>
    <mergeCell ref="L43:M43"/>
    <mergeCell ref="O42:P42"/>
    <mergeCell ref="R42:S42"/>
    <mergeCell ref="U42:V42"/>
    <mergeCell ref="X42:Y42"/>
    <mergeCell ref="B42:D42"/>
    <mergeCell ref="E42:G42"/>
    <mergeCell ref="I42:J42"/>
    <mergeCell ref="L42:M42"/>
    <mergeCell ref="O41:P41"/>
    <mergeCell ref="R41:S41"/>
    <mergeCell ref="U41:V41"/>
    <mergeCell ref="X41:Y41"/>
    <mergeCell ref="B41:D41"/>
    <mergeCell ref="E41:G41"/>
    <mergeCell ref="I41:J41"/>
    <mergeCell ref="L41:M41"/>
    <mergeCell ref="U39:Y39"/>
    <mergeCell ref="B40:D40"/>
    <mergeCell ref="E40:G40"/>
    <mergeCell ref="I40:J40"/>
    <mergeCell ref="L40:M40"/>
    <mergeCell ref="O40:P40"/>
    <mergeCell ref="R40:S40"/>
    <mergeCell ref="U40:V40"/>
    <mergeCell ref="X40:Y40"/>
    <mergeCell ref="B39:D39"/>
    <mergeCell ref="E39:G39"/>
    <mergeCell ref="I39:M39"/>
    <mergeCell ref="O39:S39"/>
    <mergeCell ref="B35:D35"/>
    <mergeCell ref="E35:G35"/>
    <mergeCell ref="E37:Y37"/>
    <mergeCell ref="B38:D38"/>
    <mergeCell ref="E38:G38"/>
    <mergeCell ref="I38:M38"/>
    <mergeCell ref="O38:S38"/>
    <mergeCell ref="U38:Y38"/>
    <mergeCell ref="B33:C33"/>
    <mergeCell ref="E33:F33"/>
    <mergeCell ref="B34:D34"/>
    <mergeCell ref="E34:G34"/>
    <mergeCell ref="B31:C31"/>
    <mergeCell ref="E31:F31"/>
    <mergeCell ref="B32:C32"/>
    <mergeCell ref="E32:F32"/>
    <mergeCell ref="B29:D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D24"/>
    <mergeCell ref="E24:G24"/>
    <mergeCell ref="B21:C21"/>
    <mergeCell ref="E21:F21"/>
    <mergeCell ref="B22:C22"/>
    <mergeCell ref="E22:F22"/>
    <mergeCell ref="B19:D19"/>
    <mergeCell ref="E19:G19"/>
    <mergeCell ref="B20:C20"/>
    <mergeCell ref="E20:F20"/>
    <mergeCell ref="I14:Y14"/>
    <mergeCell ref="B17:C17"/>
    <mergeCell ref="E17:F17"/>
    <mergeCell ref="B18:C18"/>
    <mergeCell ref="E18:F18"/>
    <mergeCell ref="B15:C15"/>
    <mergeCell ref="E15:F15"/>
    <mergeCell ref="B12:C12"/>
    <mergeCell ref="E12:F12"/>
    <mergeCell ref="I12:Y12"/>
    <mergeCell ref="I15:Y15"/>
    <mergeCell ref="E16:Y16"/>
    <mergeCell ref="B13:C13"/>
    <mergeCell ref="E13:F13"/>
    <mergeCell ref="I13:Y13"/>
    <mergeCell ref="B14:C14"/>
    <mergeCell ref="E14:F14"/>
    <mergeCell ref="B10:C10"/>
    <mergeCell ref="E10:F10"/>
    <mergeCell ref="I10:Y10"/>
    <mergeCell ref="B11:C11"/>
    <mergeCell ref="E11:F11"/>
    <mergeCell ref="I11:Y11"/>
    <mergeCell ref="B8:C8"/>
    <mergeCell ref="E8:F8"/>
    <mergeCell ref="I8:Y8"/>
    <mergeCell ref="B9:C9"/>
    <mergeCell ref="E9:F9"/>
    <mergeCell ref="I9:Y9"/>
    <mergeCell ref="B6:C6"/>
    <mergeCell ref="E6:F6"/>
    <mergeCell ref="I6:Y6"/>
    <mergeCell ref="B7:C7"/>
    <mergeCell ref="E7:F7"/>
    <mergeCell ref="I7:Y7"/>
    <mergeCell ref="B4:C4"/>
    <mergeCell ref="E4:F4"/>
    <mergeCell ref="I4:Y4"/>
    <mergeCell ref="B5:C5"/>
    <mergeCell ref="E5:F5"/>
    <mergeCell ref="I5:Y5"/>
    <mergeCell ref="E1:Y1"/>
    <mergeCell ref="B2:C2"/>
    <mergeCell ref="E2:F2"/>
    <mergeCell ref="I2:Y2"/>
    <mergeCell ref="B3:C3"/>
    <mergeCell ref="E3:F3"/>
    <mergeCell ref="I3:Y3"/>
  </mergeCells>
  <dataValidations count="43">
    <dataValidation type="list" allowBlank="1" showInputMessage="1" showErrorMessage="1" sqref="L160:M160">
      <formula1>$AC$159:$AC$163</formula1>
    </dataValidation>
    <dataValidation type="list" allowBlank="1" showInputMessage="1" showErrorMessage="1" sqref="I166:J166 L166:M166 O166:P166 R166:S166 U166:V166">
      <formula1>$AJ$159:$AJ$162</formula1>
    </dataValidation>
    <dataValidation type="list" allowBlank="1" showInputMessage="1" showErrorMessage="1" sqref="I165:J165 L165:M165 O165:P165 R165:S165 U165:V165">
      <formula1>$AI$159:$AI$166</formula1>
    </dataValidation>
    <dataValidation type="list" allowBlank="1" showInputMessage="1" showErrorMessage="1" sqref="I164:J164 L164:M164 O164:P164 R164:S164 U164:V164">
      <formula1>$AH$159:$AH$166</formula1>
    </dataValidation>
    <dataValidation type="list" allowBlank="1" showInputMessage="1" showErrorMessage="1" sqref="I163:J163 L163:M163 O163:P163 R163:S163 U163:V163">
      <formula1>$AF$159:$AF$163</formula1>
    </dataValidation>
    <dataValidation type="list" allowBlank="1" showInputMessage="1" showErrorMessage="1" sqref="U161:V161 I161:J162 L161:M161 O161:P161 R161:S162">
      <formula1>$AD$159:$AD$163</formula1>
    </dataValidation>
    <dataValidation type="list" allowBlank="1" showInputMessage="1" showErrorMessage="1" sqref="I160:J160 R160:S160 U160:V160">
      <formula1>$AB$159:$AB$163</formula1>
    </dataValidation>
    <dataValidation type="list" allowBlank="1" showInputMessage="1" showErrorMessage="1" sqref="V197:Y197">
      <formula1>$AM$194:$AM$197</formula1>
    </dataValidation>
    <dataValidation type="list" allowBlank="1" showInputMessage="1" showErrorMessage="1" sqref="V195:Y195">
      <formula1>$AB$194:$AB$197</formula1>
    </dataValidation>
    <dataValidation type="list" allowBlank="1" showInputMessage="1" showErrorMessage="1" sqref="V194:Y194">
      <formula1>$AK$194:$AK$197</formula1>
    </dataValidation>
    <dataValidation type="list" allowBlank="1" showInputMessage="1" showErrorMessage="1" sqref="I198:P198">
      <formula1>$AH$194:$AH$197</formula1>
    </dataValidation>
    <dataValidation type="list" allowBlank="1" showInputMessage="1" showErrorMessage="1" sqref="I197:P197">
      <formula1>$AF$194:$AF$197</formula1>
    </dataValidation>
    <dataValidation type="list" allowBlank="1" showInputMessage="1" showErrorMessage="1" sqref="I196:P196">
      <formula1>$AD$194:$AD$197</formula1>
    </dataValidation>
    <dataValidation type="list" allowBlank="1" showInputMessage="1" showErrorMessage="1" sqref="H192 H194:H198 H200">
      <formula1>$AD$188:$AD$189</formula1>
    </dataValidation>
    <dataValidation type="list" allowBlank="1" showInputMessage="1" showErrorMessage="1" sqref="I189:Y189">
      <formula1>$AB$188:$AB$191</formula1>
    </dataValidation>
    <dataValidation type="list" allowBlank="1" showInputMessage="1" showErrorMessage="1" sqref="L183:R183">
      <formula1>$AR$179:$AR$182</formula1>
    </dataValidation>
    <dataValidation type="list" allowBlank="1" showInputMessage="1" showErrorMessage="1" sqref="V182:Y182">
      <formula1>$AP$179:$AP$182</formula1>
    </dataValidation>
    <dataValidation type="list" allowBlank="1" showInputMessage="1" showErrorMessage="1" sqref="V180:Y181">
      <formula1>$AG$179:$AG$182</formula1>
    </dataValidation>
    <dataValidation type="list" allowBlank="1" showInputMessage="1" showErrorMessage="1" sqref="L182:R182">
      <formula1>$AN$179:$AN$182</formula1>
    </dataValidation>
    <dataValidation type="list" allowBlank="1" showInputMessage="1" showErrorMessage="1" sqref="L180:R181">
      <formula1>$AD$179:$AD$182</formula1>
    </dataValidation>
    <dataValidation type="list" allowBlank="1" showInputMessage="1" showErrorMessage="1" sqref="L184:R184 V184:Y184">
      <formula1>$AI$179:$AI$182</formula1>
    </dataValidation>
    <dataValidation type="list" allowBlank="1" showInputMessage="1" showErrorMessage="1" sqref="M179:P179">
      <formula1>$AB$179:$AB$182</formula1>
    </dataValidation>
    <dataValidation type="list" allowBlank="1" showInputMessage="1" showErrorMessage="1" sqref="W176:Y176 V176:V177 V172:Y173">
      <formula1>$AU$168:$AU$171</formula1>
    </dataValidation>
    <dataValidation type="list" allowBlank="1" showInputMessage="1" showErrorMessage="1" sqref="V171:Y171 V185:Y185 V175:Y175">
      <formula1>$AJ$168:$AJ$171</formula1>
    </dataValidation>
    <dataValidation type="list" allowBlank="1" showInputMessage="1" showErrorMessage="1" sqref="V174:Y174 V169:Y170">
      <formula1>$AE$168:$AE$173</formula1>
    </dataValidation>
    <dataValidation type="list" allowBlank="1" showInputMessage="1" showErrorMessage="1" sqref="L173:R173 L177:R177">
      <formula1>$AQ$168:$AQ$171</formula1>
    </dataValidation>
    <dataValidation type="list" allowBlank="1" showInputMessage="1" showErrorMessage="1" sqref="L172:R172 L176:R176">
      <formula1>$AM$168:$AM$171</formula1>
    </dataValidation>
    <dataValidation type="list" allowBlank="1" showInputMessage="1" showErrorMessage="1" sqref="L171:R171 L185:R185 L175:R175">
      <formula1>$AG$168:$AG$172</formula1>
    </dataValidation>
    <dataValidation type="list" allowBlank="1" showInputMessage="1" showErrorMessage="1" sqref="L169:R170 L174:R174">
      <formula1>$AB$168:$AB$172</formula1>
    </dataValidation>
    <dataValidation type="list" allowBlank="1" showInputMessage="1" showErrorMessage="1" sqref="U154:Y154">
      <formula1>$AD$154:$AD$157</formula1>
    </dataValidation>
    <dataValidation type="list" allowBlank="1" showInputMessage="1" showErrorMessage="1" sqref="I155:L155">
      <formula1>$AF$154:$AF$157</formula1>
    </dataValidation>
    <dataValidation type="list" allowBlank="1" showInputMessage="1" showErrorMessage="1" sqref="I154:L154">
      <formula1>$AB$154:$AB$157</formula1>
    </dataValidation>
    <dataValidation type="list" allowBlank="1" showInputMessage="1" showErrorMessage="1" sqref="AA4">
      <formula1>$AD$1:$AD$3</formula1>
    </dataValidation>
    <dataValidation type="list" allowBlank="1" showInputMessage="1" showErrorMessage="1" sqref="AA2">
      <formula1>$AI$1:$AI$5</formula1>
    </dataValidation>
    <dataValidation type="list" allowBlank="1" showInputMessage="1" showErrorMessage="1" sqref="AA3">
      <formula1>$AJ$1:$AJ$2</formula1>
    </dataValidation>
    <dataValidation type="list" allowBlank="1" showInputMessage="1" showErrorMessage="1" sqref="AA5">
      <formula1>$AL$1:$AL$5</formula1>
    </dataValidation>
    <dataValidation type="list" allowBlank="1" showInputMessage="1" showErrorMessage="1" sqref="AA6">
      <formula1>$AM$1:$AM$5</formula1>
    </dataValidation>
    <dataValidation type="list" allowBlank="1" showInputMessage="1" showErrorMessage="1" sqref="AA7">
      <formula1>$AK$1:$AK$6</formula1>
    </dataValidation>
    <dataValidation type="list" allowBlank="1" showInputMessage="1" showErrorMessage="1" sqref="AA8">
      <formula1>$AE$1:$AE$4</formula1>
    </dataValidation>
    <dataValidation type="list" allowBlank="1" showInputMessage="1" showErrorMessage="1" sqref="AA10">
      <formula1>$AF$1:$AF$3</formula1>
    </dataValidation>
    <dataValidation type="list" allowBlank="1" showInputMessage="1" showErrorMessage="1" sqref="AA11">
      <formula1>$AG$1:$AG$4</formula1>
    </dataValidation>
    <dataValidation type="list" allowBlank="1" showInputMessage="1" showErrorMessage="1" sqref="AA12">
      <formula1>$AN$1:$AN$6</formula1>
    </dataValidation>
    <dataValidation type="list" allowBlank="1" showInputMessage="1" showErrorMessage="1" sqref="AA15">
      <formula1>$AO$1:$AO$3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 Ilya</dc:creator>
  <cp:keywords/>
  <dc:description/>
  <cp:lastModifiedBy>home</cp:lastModifiedBy>
  <dcterms:created xsi:type="dcterms:W3CDTF">2010-12-14T09:29:13Z</dcterms:created>
  <dcterms:modified xsi:type="dcterms:W3CDTF">2015-10-13T21:09:14Z</dcterms:modified>
  <cp:category/>
  <cp:version/>
  <cp:contentType/>
  <cp:contentStatus/>
</cp:coreProperties>
</file>